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ThisWorkbook" defaultThemeVersion="124226"/>
  <mc:AlternateContent xmlns:mc="http://schemas.openxmlformats.org/markup-compatibility/2006">
    <mc:Choice Requires="x15">
      <x15ac:absPath xmlns:x15ac="http://schemas.microsoft.com/office/spreadsheetml/2010/11/ac" url="S:\CalACES Financial Management\04-Claims\SFY 21-22\02-CalSAWS\Claiming Instructions and Claim Form\"/>
    </mc:Choice>
  </mc:AlternateContent>
  <xr:revisionPtr revIDLastSave="0" documentId="13_ncr:1_{564DF264-95A5-4F60-A9FC-52788A97F6FD}" xr6:coauthVersionLast="47" xr6:coauthVersionMax="47" xr10:uidLastSave="{00000000-0000-0000-0000-000000000000}"/>
  <bookViews>
    <workbookView xWindow="-28920" yWindow="-120" windowWidth="29040" windowHeight="15840" xr2:uid="{00000000-000D-0000-FFFF-FFFF00000000}"/>
  </bookViews>
  <sheets>
    <sheet name="Claim" sheetId="1" r:id="rId1"/>
    <sheet name="Upload Data" sheetId="8" state="hidden" r:id="rId2"/>
    <sheet name="SFY 21-22 CAP" sheetId="4" r:id="rId3"/>
    <sheet name="Internal Data" sheetId="6" state="hidden" r:id="rId4"/>
    <sheet name="County List" sheetId="5" state="hidden" r:id="rId5"/>
  </sheets>
  <definedNames>
    <definedName name="_xlnm.Print_Area" localSheetId="0">Claim!$A$1:$G$158</definedName>
    <definedName name="_xlnm.Print_Area" localSheetId="2">'SFY 21-22 CAP'!$A$1:$I$206</definedName>
    <definedName name="_xlnm.Print_Titles" localSheetId="2">'SFY 21-22 CAP'!$1:$4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 i="8" l="1"/>
  <c r="A56" i="8"/>
  <c r="B56" i="8"/>
  <c r="C56" i="8"/>
  <c r="D56" i="8"/>
  <c r="E56" i="8"/>
  <c r="F56" i="8"/>
  <c r="G56" i="8"/>
  <c r="A57" i="8"/>
  <c r="B57" i="8"/>
  <c r="C57" i="8"/>
  <c r="D57" i="8"/>
  <c r="E57" i="8"/>
  <c r="F57" i="8"/>
  <c r="G57" i="8"/>
  <c r="A58" i="8"/>
  <c r="B58" i="8"/>
  <c r="C58" i="8"/>
  <c r="D58" i="8"/>
  <c r="E58" i="8"/>
  <c r="F58" i="8"/>
  <c r="G58" i="8"/>
  <c r="A59" i="8"/>
  <c r="B59" i="8"/>
  <c r="C59" i="8"/>
  <c r="D59" i="8"/>
  <c r="E59" i="8"/>
  <c r="F59" i="8"/>
  <c r="G59" i="8"/>
  <c r="A60" i="8"/>
  <c r="B60" i="8"/>
  <c r="C60" i="8"/>
  <c r="D60" i="8"/>
  <c r="E60" i="8"/>
  <c r="F60" i="8"/>
  <c r="G60" i="8"/>
  <c r="A61" i="8"/>
  <c r="B61" i="8"/>
  <c r="C61" i="8"/>
  <c r="D61" i="8"/>
  <c r="E61" i="8"/>
  <c r="F61" i="8"/>
  <c r="G61" i="8"/>
  <c r="A62" i="8"/>
  <c r="B62" i="8"/>
  <c r="C62" i="8"/>
  <c r="D62" i="8"/>
  <c r="E62" i="8"/>
  <c r="F62" i="8"/>
  <c r="G62" i="8"/>
  <c r="A63" i="8"/>
  <c r="B63" i="8"/>
  <c r="C63" i="8"/>
  <c r="D63" i="8"/>
  <c r="E63" i="8"/>
  <c r="F63" i="8"/>
  <c r="G63" i="8"/>
  <c r="A64" i="8"/>
  <c r="B64" i="8"/>
  <c r="C64" i="8"/>
  <c r="D64" i="8"/>
  <c r="E64" i="8"/>
  <c r="F64" i="8"/>
  <c r="G64" i="8"/>
  <c r="A65" i="8"/>
  <c r="B65" i="8"/>
  <c r="C65" i="8"/>
  <c r="D65" i="8"/>
  <c r="E65" i="8"/>
  <c r="F65" i="8"/>
  <c r="G65" i="8"/>
  <c r="A66" i="8"/>
  <c r="B66" i="8"/>
  <c r="C66" i="8"/>
  <c r="D66" i="8"/>
  <c r="E66" i="8"/>
  <c r="F66" i="8"/>
  <c r="G66" i="8"/>
  <c r="A67" i="8"/>
  <c r="B67" i="8"/>
  <c r="C67" i="8"/>
  <c r="D67" i="8"/>
  <c r="E67" i="8"/>
  <c r="F67" i="8"/>
  <c r="G67" i="8"/>
  <c r="M67" i="8"/>
  <c r="M66" i="8"/>
  <c r="M65" i="8"/>
  <c r="M64" i="8"/>
  <c r="M63" i="8"/>
  <c r="M62" i="8"/>
  <c r="M58" i="8"/>
  <c r="M59" i="8"/>
  <c r="M60" i="8"/>
  <c r="M61" i="8"/>
  <c r="M57" i="8"/>
  <c r="M56" i="8"/>
  <c r="M55" i="8"/>
  <c r="M54" i="8"/>
  <c r="M53" i="8"/>
  <c r="M52" i="8"/>
  <c r="M51" i="8"/>
  <c r="M47" i="8"/>
  <c r="M48" i="8"/>
  <c r="M49" i="8"/>
  <c r="M50" i="8"/>
  <c r="M46" i="8"/>
  <c r="M45" i="8"/>
  <c r="M44" i="8"/>
  <c r="J67" i="8"/>
  <c r="J66" i="8"/>
  <c r="I67" i="8"/>
  <c r="I66" i="8"/>
  <c r="H67" i="8"/>
  <c r="H66" i="8"/>
  <c r="J65" i="8"/>
  <c r="J64" i="8"/>
  <c r="I65" i="8"/>
  <c r="I64" i="8"/>
  <c r="J63" i="8"/>
  <c r="J62" i="8"/>
  <c r="J56" i="8"/>
  <c r="J55" i="8"/>
  <c r="J54" i="8"/>
  <c r="J53" i="8"/>
  <c r="I63" i="8"/>
  <c r="I62" i="8"/>
  <c r="I61" i="8"/>
  <c r="I60" i="8"/>
  <c r="I59" i="8"/>
  <c r="I58" i="8"/>
  <c r="I57" i="8"/>
  <c r="I56" i="8"/>
  <c r="I55" i="8"/>
  <c r="I54" i="8"/>
  <c r="I53" i="8"/>
  <c r="H56" i="8"/>
  <c r="H57" i="8"/>
  <c r="H58" i="8"/>
  <c r="H59" i="8"/>
  <c r="H60" i="8"/>
  <c r="H61" i="8"/>
  <c r="H62" i="8"/>
  <c r="H63" i="8"/>
  <c r="A52" i="8"/>
  <c r="B52" i="8"/>
  <c r="C52" i="8"/>
  <c r="D52" i="8"/>
  <c r="E52" i="8"/>
  <c r="F52" i="8"/>
  <c r="G52" i="8"/>
  <c r="I52" i="8"/>
  <c r="I51" i="8"/>
  <c r="J52" i="8"/>
  <c r="J51" i="8"/>
  <c r="J45" i="8"/>
  <c r="J44" i="8"/>
  <c r="H52" i="8"/>
  <c r="H43" i="8"/>
  <c r="I50" i="8"/>
  <c r="I49" i="8"/>
  <c r="I48" i="8"/>
  <c r="I47" i="8"/>
  <c r="I46" i="8"/>
  <c r="I45" i="8"/>
  <c r="I44" i="8"/>
  <c r="A44" i="8"/>
  <c r="B44" i="8"/>
  <c r="C44" i="8"/>
  <c r="D44" i="8"/>
  <c r="E44" i="8"/>
  <c r="F44" i="8"/>
  <c r="G44" i="8"/>
  <c r="A45" i="8"/>
  <c r="B45" i="8"/>
  <c r="C45" i="8"/>
  <c r="D45" i="8"/>
  <c r="E45" i="8"/>
  <c r="F45" i="8"/>
  <c r="G45" i="8"/>
  <c r="A46" i="8"/>
  <c r="B46" i="8"/>
  <c r="C46" i="8"/>
  <c r="D46" i="8"/>
  <c r="E46" i="8"/>
  <c r="F46" i="8"/>
  <c r="G46" i="8"/>
  <c r="A47" i="8"/>
  <c r="B47" i="8"/>
  <c r="C47" i="8"/>
  <c r="D47" i="8"/>
  <c r="E47" i="8"/>
  <c r="F47" i="8"/>
  <c r="G47" i="8"/>
  <c r="A48" i="8"/>
  <c r="B48" i="8"/>
  <c r="C48" i="8"/>
  <c r="D48" i="8"/>
  <c r="E48" i="8"/>
  <c r="F48" i="8"/>
  <c r="G48" i="8"/>
  <c r="A49" i="8"/>
  <c r="B49" i="8"/>
  <c r="C49" i="8"/>
  <c r="D49" i="8"/>
  <c r="E49" i="8"/>
  <c r="F49" i="8"/>
  <c r="G49" i="8"/>
  <c r="A50" i="8"/>
  <c r="B50" i="8"/>
  <c r="C50" i="8"/>
  <c r="D50" i="8"/>
  <c r="E50" i="8"/>
  <c r="F50" i="8"/>
  <c r="G50" i="8"/>
  <c r="A51" i="8"/>
  <c r="B51" i="8"/>
  <c r="C51" i="8"/>
  <c r="D51" i="8"/>
  <c r="E51" i="8"/>
  <c r="F51" i="8"/>
  <c r="G51" i="8"/>
  <c r="H44" i="8"/>
  <c r="H45" i="8"/>
  <c r="H46" i="8"/>
  <c r="H47" i="8"/>
  <c r="H48" i="8"/>
  <c r="H49" i="8"/>
  <c r="H50" i="8"/>
  <c r="H51" i="8"/>
  <c r="A42" i="8"/>
  <c r="B42" i="8"/>
  <c r="C42" i="8"/>
  <c r="D42" i="8"/>
  <c r="E42" i="8"/>
  <c r="F42" i="8"/>
  <c r="G42" i="8"/>
  <c r="A43" i="8"/>
  <c r="B43" i="8"/>
  <c r="C43" i="8"/>
  <c r="D43" i="8"/>
  <c r="E43" i="8"/>
  <c r="F43" i="8"/>
  <c r="G43" i="8"/>
  <c r="M43" i="8"/>
  <c r="M42" i="8"/>
  <c r="M38" i="8"/>
  <c r="M39" i="8"/>
  <c r="M40" i="8"/>
  <c r="M41" i="8"/>
  <c r="M37" i="8"/>
  <c r="M36" i="8" l="1"/>
  <c r="M35" i="8"/>
  <c r="M34" i="8"/>
  <c r="M33" i="8"/>
  <c r="J36" i="8"/>
  <c r="J35" i="8"/>
  <c r="J43" i="8"/>
  <c r="J42" i="8"/>
  <c r="I43" i="8"/>
  <c r="I42" i="8"/>
  <c r="H42" i="8"/>
  <c r="I41" i="8"/>
  <c r="I40" i="8"/>
  <c r="I39" i="8"/>
  <c r="I38" i="8"/>
  <c r="I37" i="8"/>
  <c r="I36" i="8"/>
  <c r="I35" i="8"/>
  <c r="J34" i="8"/>
  <c r="J33" i="8"/>
  <c r="I34" i="8"/>
  <c r="I33" i="8"/>
  <c r="J32" i="8"/>
  <c r="J31" i="8"/>
  <c r="I32" i="8"/>
  <c r="I31" i="8"/>
  <c r="M32" i="8"/>
  <c r="M31" i="8"/>
  <c r="M29" i="8"/>
  <c r="M30" i="8"/>
  <c r="M28" i="8"/>
  <c r="H28" i="8"/>
  <c r="H29" i="8"/>
  <c r="H30" i="8"/>
  <c r="G28" i="8"/>
  <c r="G29" i="8"/>
  <c r="G30" i="8"/>
  <c r="F28" i="8"/>
  <c r="F29" i="8"/>
  <c r="F30" i="8"/>
  <c r="E28" i="8"/>
  <c r="E29" i="8"/>
  <c r="E30" i="8"/>
  <c r="D28" i="8"/>
  <c r="D29" i="8"/>
  <c r="D30" i="8"/>
  <c r="D31" i="8"/>
  <c r="C28" i="8"/>
  <c r="C29" i="8"/>
  <c r="C30" i="8"/>
  <c r="B28" i="8"/>
  <c r="B29" i="8"/>
  <c r="B30" i="8"/>
  <c r="B31" i="8"/>
  <c r="A28" i="8"/>
  <c r="A29" i="8"/>
  <c r="A30" i="8"/>
  <c r="I30" i="8"/>
  <c r="I29" i="8"/>
  <c r="I28" i="8"/>
  <c r="M27" i="8" l="1"/>
  <c r="J27" i="8"/>
  <c r="I27" i="8"/>
  <c r="M26" i="8"/>
  <c r="J26" i="8"/>
  <c r="I26" i="8"/>
  <c r="M25" i="8"/>
  <c r="J25" i="8"/>
  <c r="I25" i="8"/>
  <c r="M24" i="8"/>
  <c r="J24" i="8"/>
  <c r="I24" i="8"/>
  <c r="M23" i="8"/>
  <c r="J23" i="8"/>
  <c r="I23" i="8"/>
  <c r="M22" i="8"/>
  <c r="J22" i="8"/>
  <c r="I22" i="8"/>
  <c r="M21" i="8"/>
  <c r="J21" i="8"/>
  <c r="I21" i="8"/>
  <c r="M20" i="8"/>
  <c r="J20" i="8"/>
  <c r="I20" i="8"/>
  <c r="M19" i="8"/>
  <c r="J19" i="8"/>
  <c r="I19" i="8"/>
  <c r="M18" i="8"/>
  <c r="J18" i="8"/>
  <c r="I18" i="8"/>
  <c r="M17" i="8"/>
  <c r="J17" i="8"/>
  <c r="I17" i="8"/>
  <c r="M16" i="8"/>
  <c r="J16" i="8"/>
  <c r="I16" i="8"/>
  <c r="M15" i="8"/>
  <c r="J15" i="8"/>
  <c r="I15" i="8"/>
  <c r="M14" i="8"/>
  <c r="J14" i="8"/>
  <c r="I14" i="8"/>
  <c r="M13" i="8"/>
  <c r="I13" i="8"/>
  <c r="M12" i="8"/>
  <c r="J12" i="8"/>
  <c r="I12" i="8"/>
  <c r="M11" i="8"/>
  <c r="J11" i="8"/>
  <c r="I11" i="8"/>
  <c r="M10" i="8"/>
  <c r="J10" i="8"/>
  <c r="I10" i="8"/>
  <c r="M9" i="8"/>
  <c r="J9" i="8"/>
  <c r="I9" i="8"/>
  <c r="M8" i="8"/>
  <c r="J8" i="8"/>
  <c r="I8" i="8"/>
  <c r="M7" i="8"/>
  <c r="J7" i="8"/>
  <c r="I7" i="8"/>
  <c r="M6" i="8"/>
  <c r="J6" i="8"/>
  <c r="I6" i="8"/>
  <c r="M5" i="8"/>
  <c r="J5" i="8"/>
  <c r="I5" i="8"/>
  <c r="M4" i="8"/>
  <c r="J4" i="8"/>
  <c r="I4" i="8"/>
  <c r="M3" i="8"/>
  <c r="J3" i="8"/>
  <c r="I3" i="8"/>
  <c r="H54" i="8"/>
  <c r="H55" i="8"/>
  <c r="H53" i="8"/>
  <c r="H36" i="8"/>
  <c r="H37" i="8"/>
  <c r="H38" i="8"/>
  <c r="H39" i="8"/>
  <c r="H40" i="8"/>
  <c r="H41" i="8"/>
  <c r="H35" i="8"/>
  <c r="H34" i="8"/>
  <c r="H33" i="8"/>
  <c r="H24" i="8"/>
  <c r="H25" i="8"/>
  <c r="H26" i="8"/>
  <c r="H27" i="8"/>
  <c r="H31" i="8"/>
  <c r="H32" i="8"/>
  <c r="H6" i="8"/>
  <c r="H7" i="8"/>
  <c r="H8" i="8"/>
  <c r="H9" i="8"/>
  <c r="H10" i="8"/>
  <c r="H11" i="8"/>
  <c r="H12" i="8"/>
  <c r="H13" i="8"/>
  <c r="H14" i="8"/>
  <c r="H15" i="8"/>
  <c r="H16" i="8"/>
  <c r="H17" i="8"/>
  <c r="H18" i="8"/>
  <c r="H19" i="8"/>
  <c r="H20" i="8"/>
  <c r="H21" i="8"/>
  <c r="H22" i="8"/>
  <c r="H23" i="8"/>
  <c r="H5" i="8"/>
  <c r="H4" i="8"/>
  <c r="H3" i="8"/>
  <c r="G4" i="8"/>
  <c r="G5" i="8"/>
  <c r="G6" i="8"/>
  <c r="G7" i="8"/>
  <c r="G8" i="8"/>
  <c r="G9" i="8"/>
  <c r="G10" i="8"/>
  <c r="G11" i="8"/>
  <c r="G12" i="8"/>
  <c r="G13" i="8"/>
  <c r="G14" i="8"/>
  <c r="G15" i="8"/>
  <c r="G16" i="8"/>
  <c r="G17" i="8"/>
  <c r="G18" i="8"/>
  <c r="G19" i="8"/>
  <c r="G20" i="8"/>
  <c r="G21" i="8"/>
  <c r="G22" i="8"/>
  <c r="G23" i="8"/>
  <c r="G24" i="8"/>
  <c r="G25" i="8"/>
  <c r="G26" i="8"/>
  <c r="G27" i="8"/>
  <c r="G31" i="8"/>
  <c r="G32" i="8"/>
  <c r="G33" i="8"/>
  <c r="G34" i="8"/>
  <c r="G35" i="8"/>
  <c r="G36" i="8"/>
  <c r="G37" i="8"/>
  <c r="G38" i="8"/>
  <c r="G39" i="8"/>
  <c r="G40" i="8"/>
  <c r="G41" i="8"/>
  <c r="G53" i="8"/>
  <c r="G54" i="8"/>
  <c r="G55" i="8"/>
  <c r="G3" i="8"/>
  <c r="F4" i="8"/>
  <c r="F5" i="8"/>
  <c r="F6" i="8"/>
  <c r="F7" i="8"/>
  <c r="F8" i="8"/>
  <c r="F9" i="8"/>
  <c r="F10" i="8"/>
  <c r="F11" i="8"/>
  <c r="F12" i="8"/>
  <c r="F13" i="8"/>
  <c r="F14" i="8"/>
  <c r="F15" i="8"/>
  <c r="F16" i="8"/>
  <c r="F17" i="8"/>
  <c r="F18" i="8"/>
  <c r="F19" i="8"/>
  <c r="F20" i="8"/>
  <c r="F21" i="8"/>
  <c r="F22" i="8"/>
  <c r="F23" i="8"/>
  <c r="F24" i="8"/>
  <c r="F25" i="8"/>
  <c r="F26" i="8"/>
  <c r="F27" i="8"/>
  <c r="F31" i="8"/>
  <c r="F32" i="8"/>
  <c r="F33" i="8"/>
  <c r="F34" i="8"/>
  <c r="F35" i="8"/>
  <c r="F36" i="8"/>
  <c r="F37" i="8"/>
  <c r="F38" i="8"/>
  <c r="F39" i="8"/>
  <c r="F40" i="8"/>
  <c r="F41" i="8"/>
  <c r="F53" i="8"/>
  <c r="F54" i="8"/>
  <c r="F55" i="8"/>
  <c r="F3" i="8"/>
  <c r="E4" i="8"/>
  <c r="E5" i="8"/>
  <c r="E6" i="8"/>
  <c r="E7" i="8"/>
  <c r="E8" i="8"/>
  <c r="E9" i="8"/>
  <c r="E10" i="8"/>
  <c r="E11" i="8"/>
  <c r="E12" i="8"/>
  <c r="E13" i="8"/>
  <c r="E14" i="8"/>
  <c r="E15" i="8"/>
  <c r="E16" i="8"/>
  <c r="E17" i="8"/>
  <c r="E18" i="8"/>
  <c r="E19" i="8"/>
  <c r="E20" i="8"/>
  <c r="E21" i="8"/>
  <c r="E22" i="8"/>
  <c r="E23" i="8"/>
  <c r="E24" i="8"/>
  <c r="E25" i="8"/>
  <c r="E26" i="8"/>
  <c r="E27" i="8"/>
  <c r="E31" i="8"/>
  <c r="E32" i="8"/>
  <c r="E33" i="8"/>
  <c r="E34" i="8"/>
  <c r="E35" i="8"/>
  <c r="E36" i="8"/>
  <c r="E37" i="8"/>
  <c r="E38" i="8"/>
  <c r="E39" i="8"/>
  <c r="E40" i="8"/>
  <c r="E41" i="8"/>
  <c r="E53" i="8"/>
  <c r="E54" i="8"/>
  <c r="E55" i="8"/>
  <c r="E3" i="8"/>
  <c r="D4" i="8"/>
  <c r="D5" i="8"/>
  <c r="D6" i="8"/>
  <c r="D7" i="8"/>
  <c r="D8" i="8"/>
  <c r="D9" i="8"/>
  <c r="D10" i="8"/>
  <c r="D11" i="8"/>
  <c r="D12" i="8"/>
  <c r="D13" i="8"/>
  <c r="D14" i="8"/>
  <c r="D15" i="8"/>
  <c r="D16" i="8"/>
  <c r="D17" i="8"/>
  <c r="D18" i="8"/>
  <c r="D19" i="8"/>
  <c r="D20" i="8"/>
  <c r="D21" i="8"/>
  <c r="D22" i="8"/>
  <c r="D23" i="8"/>
  <c r="D24" i="8"/>
  <c r="D25" i="8"/>
  <c r="D26" i="8"/>
  <c r="D27" i="8"/>
  <c r="D32" i="8"/>
  <c r="D33" i="8"/>
  <c r="D34" i="8"/>
  <c r="D35" i="8"/>
  <c r="D36" i="8"/>
  <c r="D37" i="8"/>
  <c r="D38" i="8"/>
  <c r="D39" i="8"/>
  <c r="D40" i="8"/>
  <c r="D41" i="8"/>
  <c r="D53" i="8"/>
  <c r="D54" i="8"/>
  <c r="D55" i="8"/>
  <c r="D3" i="8"/>
  <c r="C4" i="8"/>
  <c r="C5" i="8"/>
  <c r="C6" i="8"/>
  <c r="C7" i="8"/>
  <c r="C8" i="8"/>
  <c r="C9" i="8"/>
  <c r="C10" i="8"/>
  <c r="C11" i="8"/>
  <c r="C12" i="8"/>
  <c r="C13" i="8"/>
  <c r="C14" i="8"/>
  <c r="C15" i="8"/>
  <c r="C16" i="8"/>
  <c r="C17" i="8"/>
  <c r="C18" i="8"/>
  <c r="C19" i="8"/>
  <c r="C20" i="8"/>
  <c r="C21" i="8"/>
  <c r="C22" i="8"/>
  <c r="C23" i="8"/>
  <c r="C24" i="8"/>
  <c r="C25" i="8"/>
  <c r="C26" i="8"/>
  <c r="C27" i="8"/>
  <c r="C31" i="8"/>
  <c r="C32" i="8"/>
  <c r="C33" i="8"/>
  <c r="C34" i="8"/>
  <c r="C35" i="8"/>
  <c r="C36" i="8"/>
  <c r="C37" i="8"/>
  <c r="C38" i="8"/>
  <c r="C39" i="8"/>
  <c r="C40" i="8"/>
  <c r="C41" i="8"/>
  <c r="C53" i="8"/>
  <c r="C54" i="8"/>
  <c r="C55" i="8"/>
  <c r="C3" i="8"/>
  <c r="B4" i="8"/>
  <c r="B5" i="8"/>
  <c r="B6" i="8"/>
  <c r="B7" i="8"/>
  <c r="B8" i="8"/>
  <c r="B9" i="8"/>
  <c r="B10" i="8"/>
  <c r="B11" i="8"/>
  <c r="B12" i="8"/>
  <c r="B13" i="8"/>
  <c r="B14" i="8"/>
  <c r="B15" i="8"/>
  <c r="B16" i="8"/>
  <c r="B17" i="8"/>
  <c r="B18" i="8"/>
  <c r="B19" i="8"/>
  <c r="B20" i="8"/>
  <c r="B21" i="8"/>
  <c r="B22" i="8"/>
  <c r="B23" i="8"/>
  <c r="B24" i="8"/>
  <c r="B25" i="8"/>
  <c r="B26" i="8"/>
  <c r="B27" i="8"/>
  <c r="B32" i="8"/>
  <c r="B33" i="8"/>
  <c r="B34" i="8"/>
  <c r="B35" i="8"/>
  <c r="B36" i="8"/>
  <c r="B37" i="8"/>
  <c r="B38" i="8"/>
  <c r="B39" i="8"/>
  <c r="B40" i="8"/>
  <c r="B41" i="8"/>
  <c r="B53" i="8"/>
  <c r="B54" i="8"/>
  <c r="B55" i="8"/>
  <c r="B3" i="8"/>
  <c r="A4" i="8"/>
  <c r="A5" i="8"/>
  <c r="A6" i="8"/>
  <c r="A7" i="8"/>
  <c r="A8" i="8"/>
  <c r="A9" i="8"/>
  <c r="A10" i="8"/>
  <c r="A11" i="8"/>
  <c r="A12" i="8"/>
  <c r="A13" i="8"/>
  <c r="A14" i="8"/>
  <c r="A15" i="8"/>
  <c r="A16" i="8"/>
  <c r="A17" i="8"/>
  <c r="A18" i="8"/>
  <c r="A19" i="8"/>
  <c r="A20" i="8"/>
  <c r="A21" i="8"/>
  <c r="A22" i="8"/>
  <c r="A23" i="8"/>
  <c r="A24" i="8"/>
  <c r="A25" i="8"/>
  <c r="A26" i="8"/>
  <c r="A27" i="8"/>
  <c r="A31" i="8"/>
  <c r="A32" i="8"/>
  <c r="A33" i="8"/>
  <c r="A34" i="8"/>
  <c r="A35" i="8"/>
  <c r="A36" i="8"/>
  <c r="A37" i="8"/>
  <c r="A38" i="8"/>
  <c r="A39" i="8"/>
  <c r="A40" i="8"/>
  <c r="A41" i="8"/>
  <c r="A53" i="8"/>
  <c r="A54" i="8"/>
  <c r="A55" i="8"/>
  <c r="A3" i="8"/>
  <c r="BJ3" i="6" l="1"/>
  <c r="BI3" i="6"/>
  <c r="BH3" i="6"/>
  <c r="BG3" i="6"/>
  <c r="BF3" i="6"/>
  <c r="AY3" i="6"/>
  <c r="AX3" i="6"/>
  <c r="AW3" i="6"/>
  <c r="AV3" i="6"/>
  <c r="AU3" i="6"/>
  <c r="AP3" i="6"/>
  <c r="AO3" i="6"/>
  <c r="AN3" i="6"/>
  <c r="AM3" i="6"/>
  <c r="AL3" i="6"/>
  <c r="G119" i="1"/>
  <c r="BA3" i="6" l="1"/>
  <c r="AZ3" i="6"/>
  <c r="AT3" i="6"/>
  <c r="AS3" i="6"/>
  <c r="BB3" i="6"/>
  <c r="BC3" i="6"/>
  <c r="BD3" i="6"/>
  <c r="BE3" i="6"/>
  <c r="I122" i="4"/>
  <c r="B120" i="4"/>
  <c r="G107" i="1"/>
  <c r="G99" i="1"/>
  <c r="G110" i="1" l="1"/>
  <c r="C120" i="4" s="1"/>
  <c r="C118" i="4" s="1"/>
  <c r="G118" i="4" s="1"/>
  <c r="C122" i="4" l="1"/>
  <c r="C115" i="4"/>
  <c r="E115" i="4" s="1"/>
  <c r="C111" i="4"/>
  <c r="F111" i="4" s="1"/>
  <c r="C117" i="4"/>
  <c r="F117" i="4" s="1"/>
  <c r="C114" i="4"/>
  <c r="F114" i="4" s="1"/>
  <c r="C113" i="4"/>
  <c r="G113" i="4" s="1"/>
  <c r="C110" i="4"/>
  <c r="E110" i="4" s="1"/>
  <c r="F110" i="4" s="1"/>
  <c r="C109" i="4"/>
  <c r="E109" i="4" s="1"/>
  <c r="C116" i="4"/>
  <c r="F116" i="4" s="1"/>
  <c r="C119" i="4"/>
  <c r="H119" i="4" s="1"/>
  <c r="CT3" i="6" s="1"/>
  <c r="H120" i="4" l="1"/>
  <c r="CS3" i="6" s="1"/>
  <c r="F120" i="4"/>
  <c r="CQ3" i="6" s="1"/>
  <c r="C112" i="4"/>
  <c r="E112" i="4" s="1"/>
  <c r="E120" i="4" s="1"/>
  <c r="C167" i="4"/>
  <c r="C166" i="4" s="1"/>
  <c r="B167" i="4"/>
  <c r="C156" i="4"/>
  <c r="F167" i="4"/>
  <c r="I167" i="4"/>
  <c r="I169" i="4" s="1"/>
  <c r="H166" i="4"/>
  <c r="H167" i="4" s="1"/>
  <c r="H168" i="4" s="1"/>
  <c r="F168" i="4" s="1"/>
  <c r="H121" i="4" l="1"/>
  <c r="F121" i="4" s="1"/>
  <c r="F122" i="4" s="1"/>
  <c r="E122" i="4"/>
  <c r="CP3" i="6"/>
  <c r="G112" i="4"/>
  <c r="G120" i="4" s="1"/>
  <c r="F169" i="4"/>
  <c r="H169" i="4"/>
  <c r="C169" i="4"/>
  <c r="I143" i="4"/>
  <c r="I145" i="4" s="1"/>
  <c r="H122" i="4" l="1"/>
  <c r="G122" i="4"/>
  <c r="F123" i="4" s="1"/>
  <c r="CR3" i="6"/>
  <c r="E166" i="4"/>
  <c r="E167" i="4" s="1"/>
  <c r="E199" i="4"/>
  <c r="F199" i="4"/>
  <c r="G199" i="4"/>
  <c r="H199" i="4"/>
  <c r="E192" i="4"/>
  <c r="F192" i="4"/>
  <c r="H192" i="4"/>
  <c r="I192" i="4"/>
  <c r="F156" i="4"/>
  <c r="B156" i="4"/>
  <c r="E169" i="4" l="1"/>
  <c r="DE3" i="6"/>
  <c r="G166" i="4"/>
  <c r="C154" i="4"/>
  <c r="G154" i="4" s="1"/>
  <c r="C155" i="4"/>
  <c r="G167" i="4" l="1"/>
  <c r="G169" i="4" s="1"/>
  <c r="F170" i="4" s="1"/>
  <c r="DF3" i="6"/>
  <c r="I155" i="4"/>
  <c r="C199" i="4"/>
  <c r="C153" i="4"/>
  <c r="BP3" i="6"/>
  <c r="BO3" i="6"/>
  <c r="BN3" i="6"/>
  <c r="BM3" i="6"/>
  <c r="BL3" i="6"/>
  <c r="BK3" i="6"/>
  <c r="I156" i="4" l="1"/>
  <c r="DD3" i="6" s="1"/>
  <c r="I199" i="4"/>
  <c r="AE3" i="6"/>
  <c r="AD3" i="6"/>
  <c r="AC3" i="6"/>
  <c r="G145" i="1"/>
  <c r="G137" i="1"/>
  <c r="G127" i="1" l="1"/>
  <c r="G116" i="1"/>
  <c r="G90" i="1"/>
  <c r="G82" i="1"/>
  <c r="G130" i="1" l="1"/>
  <c r="G64" i="1"/>
  <c r="G58" i="1"/>
  <c r="G55" i="1"/>
  <c r="B178" i="4"/>
  <c r="I158" i="4"/>
  <c r="C158" i="4"/>
  <c r="H153" i="4"/>
  <c r="H156" i="4" s="1"/>
  <c r="G46" i="1"/>
  <c r="G43" i="1"/>
  <c r="G40" i="1"/>
  <c r="G37" i="1"/>
  <c r="G34" i="1"/>
  <c r="G29" i="1"/>
  <c r="G25" i="1"/>
  <c r="G22" i="1"/>
  <c r="G13" i="1"/>
  <c r="G16" i="1" s="1"/>
  <c r="G67" i="1" l="1"/>
  <c r="E153" i="4"/>
  <c r="E156" i="4" s="1"/>
  <c r="DB3" i="6" s="1"/>
  <c r="H157" i="4"/>
  <c r="F157" i="4" s="1"/>
  <c r="F158" i="4" s="1"/>
  <c r="G49" i="1"/>
  <c r="E158" i="4" l="1"/>
  <c r="G153" i="4"/>
  <c r="G156" i="4" s="1"/>
  <c r="H158" i="4"/>
  <c r="G158" i="4" l="1"/>
  <c r="F159" i="4" s="1"/>
  <c r="DC3" i="6"/>
  <c r="G93" i="1" l="1"/>
  <c r="G73" i="1"/>
  <c r="G76" i="1" s="1"/>
  <c r="G149" i="1" l="1"/>
  <c r="H177" i="4"/>
  <c r="G151" i="1" l="1"/>
  <c r="B1" i="8"/>
  <c r="I191" i="4"/>
  <c r="H188" i="4" l="1"/>
  <c r="BR3" i="6" l="1"/>
  <c r="AR3" i="6" l="1"/>
  <c r="AQ3" i="6"/>
  <c r="AK3" i="6"/>
  <c r="AJ3" i="6"/>
  <c r="AI3" i="6"/>
  <c r="AH3" i="6"/>
  <c r="AG3" i="6"/>
  <c r="AF3" i="6"/>
  <c r="AB3" i="6" l="1"/>
  <c r="AA3" i="6"/>
  <c r="Z3" i="6"/>
  <c r="Y3" i="6"/>
  <c r="X3" i="6"/>
  <c r="W3" i="6"/>
  <c r="V3" i="6"/>
  <c r="U3" i="6"/>
  <c r="T3" i="6"/>
  <c r="S3" i="6"/>
  <c r="R3" i="6"/>
  <c r="Q3" i="6"/>
  <c r="P3" i="6"/>
  <c r="O3" i="6"/>
  <c r="N3" i="6"/>
  <c r="M3" i="6"/>
  <c r="L3" i="6"/>
  <c r="K3" i="6"/>
  <c r="J3" i="6"/>
  <c r="I3" i="6"/>
  <c r="H3" i="6"/>
  <c r="G3" i="6"/>
  <c r="F3" i="6"/>
  <c r="C178" i="4"/>
  <c r="C180" i="4" s="1"/>
  <c r="C177" i="4" s="1"/>
  <c r="F178" i="4"/>
  <c r="I178" i="4"/>
  <c r="I180" i="4" s="1"/>
  <c r="E177" i="4" l="1"/>
  <c r="E178" i="4" s="1"/>
  <c r="H178" i="4"/>
  <c r="E180" i="4" l="1"/>
  <c r="DG3" i="6"/>
  <c r="H179" i="4"/>
  <c r="F179" i="4" s="1"/>
  <c r="F180" i="4" s="1"/>
  <c r="G177" i="4"/>
  <c r="G178" i="4" s="1"/>
  <c r="G180" i="4" l="1"/>
  <c r="F181" i="4" s="1"/>
  <c r="DH3" i="6"/>
  <c r="H180" i="4"/>
  <c r="E3" i="6" l="1"/>
  <c r="D3" i="6"/>
  <c r="C3" i="6" l="1"/>
  <c r="B3" i="6"/>
  <c r="A3" i="6"/>
  <c r="B2" i="4" l="1"/>
  <c r="C23" i="4"/>
  <c r="C16" i="4" l="1"/>
  <c r="C141" i="4"/>
  <c r="C143" i="4" s="1"/>
  <c r="C145" i="4" s="1"/>
  <c r="G189" i="4"/>
  <c r="I189" i="4"/>
  <c r="G190" i="4"/>
  <c r="H190" i="4"/>
  <c r="I190" i="4"/>
  <c r="F191" i="4"/>
  <c r="I193" i="4"/>
  <c r="F194" i="4"/>
  <c r="I194" i="4"/>
  <c r="G195" i="4"/>
  <c r="H195" i="4"/>
  <c r="I195" i="4"/>
  <c r="G196" i="4"/>
  <c r="H196" i="4"/>
  <c r="I196" i="4"/>
  <c r="F197" i="4"/>
  <c r="H197" i="4"/>
  <c r="I197" i="4"/>
  <c r="F198" i="4"/>
  <c r="G198" i="4"/>
  <c r="I198" i="4"/>
  <c r="G188" i="4"/>
  <c r="I188" i="4"/>
  <c r="F188" i="4"/>
  <c r="E190" i="4"/>
  <c r="E193" i="4"/>
  <c r="E195" i="4"/>
  <c r="E198" i="4"/>
  <c r="I200" i="4" l="1"/>
  <c r="G16" i="4"/>
  <c r="C134" i="4"/>
  <c r="G134" i="4" s="1"/>
  <c r="H191" i="4"/>
  <c r="B78" i="4" l="1"/>
  <c r="E78" i="4"/>
  <c r="E80" i="4" s="1"/>
  <c r="F78" i="4"/>
  <c r="G78" i="4"/>
  <c r="G80" i="4" s="1"/>
  <c r="I78" i="4"/>
  <c r="I80" i="4" s="1"/>
  <c r="I101" i="4" l="1"/>
  <c r="I69" i="4"/>
  <c r="C78" i="4" l="1"/>
  <c r="C80" i="4" s="1"/>
  <c r="C77" i="4" s="1"/>
  <c r="H77" i="4" s="1"/>
  <c r="H78" i="4" l="1"/>
  <c r="CI3" i="6" s="1"/>
  <c r="CJ3" i="6"/>
  <c r="H79" i="4" l="1"/>
  <c r="F79" i="4" s="1"/>
  <c r="F80" i="4" s="1"/>
  <c r="F81" i="4" s="1"/>
  <c r="H80" i="4" l="1"/>
  <c r="C130" i="4"/>
  <c r="C131" i="4"/>
  <c r="H131" i="4" s="1"/>
  <c r="H189" i="4" l="1"/>
  <c r="B141" i="4"/>
  <c r="C132" i="4" l="1"/>
  <c r="C140" i="4"/>
  <c r="H140" i="4" s="1"/>
  <c r="DA3" i="6" s="1"/>
  <c r="E130" i="4"/>
  <c r="C136" i="4"/>
  <c r="E136" i="4" s="1"/>
  <c r="C138" i="4"/>
  <c r="F138" i="4" s="1"/>
  <c r="C135" i="4"/>
  <c r="C137" i="4"/>
  <c r="F137" i="4" s="1"/>
  <c r="C139" i="4"/>
  <c r="G139" i="4" s="1"/>
  <c r="F132" i="4" l="1"/>
  <c r="C133" i="4"/>
  <c r="H135" i="4"/>
  <c r="E131" i="4"/>
  <c r="F131" i="4" s="1"/>
  <c r="H141" i="4" l="1"/>
  <c r="CZ3" i="6"/>
  <c r="H193" i="4"/>
  <c r="F135" i="4"/>
  <c r="F141" i="4" s="1"/>
  <c r="E133" i="4"/>
  <c r="E141" i="4" s="1"/>
  <c r="E143" i="4" s="1"/>
  <c r="E145" i="4" l="1"/>
  <c r="CU3" i="6"/>
  <c r="G133" i="4"/>
  <c r="G141" i="4" s="1"/>
  <c r="G143" i="4" s="1"/>
  <c r="G145" i="4" l="1"/>
  <c r="CW3" i="6"/>
  <c r="I23" i="4"/>
  <c r="I25" i="4" s="1"/>
  <c r="I46" i="4"/>
  <c r="I48" i="4" s="1"/>
  <c r="BS3" i="6" l="1"/>
  <c r="BQ3" i="6"/>
  <c r="I27" i="4"/>
  <c r="I203" i="4" l="1"/>
  <c r="B99" i="4"/>
  <c r="B67" i="4"/>
  <c r="I205" i="4" l="1"/>
  <c r="DM3" i="6"/>
  <c r="B46" i="4"/>
  <c r="C67" i="4" l="1"/>
  <c r="G4" i="4"/>
  <c r="B23" i="4"/>
  <c r="G2" i="4"/>
  <c r="H142" i="4" s="1"/>
  <c r="H143" i="4" l="1"/>
  <c r="C60" i="4"/>
  <c r="G60" i="4" s="1"/>
  <c r="C63" i="4"/>
  <c r="F63" i="4" s="1"/>
  <c r="C69" i="4"/>
  <c r="C57" i="4"/>
  <c r="E57" i="4" s="1"/>
  <c r="C66" i="4"/>
  <c r="H66" i="4" s="1"/>
  <c r="CH3" i="6" s="1"/>
  <c r="C61" i="4"/>
  <c r="F61" i="4" s="1"/>
  <c r="C65" i="4"/>
  <c r="C58" i="4"/>
  <c r="F58" i="4" s="1"/>
  <c r="C62" i="4"/>
  <c r="E62" i="4" s="1"/>
  <c r="C64" i="4"/>
  <c r="E64" i="4" s="1"/>
  <c r="E196" i="4" s="1"/>
  <c r="C56" i="4"/>
  <c r="E56" i="4" s="1"/>
  <c r="C46" i="4"/>
  <c r="C99" i="4"/>
  <c r="CX3" i="6" l="1"/>
  <c r="CY3" i="6" s="1"/>
  <c r="H144" i="4"/>
  <c r="F144" i="4" s="1"/>
  <c r="F142" i="4"/>
  <c r="F143" i="4" s="1"/>
  <c r="CV3" i="6" s="1"/>
  <c r="H202" i="4"/>
  <c r="C92" i="4"/>
  <c r="G92" i="4" s="1"/>
  <c r="C59" i="4"/>
  <c r="C48" i="4"/>
  <c r="C39" i="4"/>
  <c r="G65" i="4"/>
  <c r="C101" i="4"/>
  <c r="C94" i="4"/>
  <c r="E94" i="4" s="1"/>
  <c r="C96" i="4"/>
  <c r="F96" i="4" s="1"/>
  <c r="C90" i="4"/>
  <c r="F90" i="4" s="1"/>
  <c r="C93" i="4"/>
  <c r="F93" i="4" s="1"/>
  <c r="C97" i="4"/>
  <c r="G97" i="4" s="1"/>
  <c r="C95" i="4"/>
  <c r="F95" i="4" s="1"/>
  <c r="C88" i="4"/>
  <c r="E88" i="4" s="1"/>
  <c r="C89" i="4"/>
  <c r="C98" i="4"/>
  <c r="H98" i="4" s="1"/>
  <c r="G61" i="4"/>
  <c r="G193" i="4" s="1"/>
  <c r="F64" i="4"/>
  <c r="F57" i="4"/>
  <c r="H67" i="4"/>
  <c r="C42" i="4"/>
  <c r="C36" i="4"/>
  <c r="C43" i="4"/>
  <c r="C41" i="4"/>
  <c r="C44" i="4"/>
  <c r="C37" i="4"/>
  <c r="C35" i="4"/>
  <c r="E35" i="4" s="1"/>
  <c r="C45" i="4"/>
  <c r="H45" i="4" s="1"/>
  <c r="C40" i="4"/>
  <c r="F40" i="4" s="1"/>
  <c r="F202" i="4" l="1"/>
  <c r="F145" i="4"/>
  <c r="F146" i="4" s="1"/>
  <c r="H145" i="4"/>
  <c r="G39" i="4"/>
  <c r="G192" i="4" s="1"/>
  <c r="C192" i="4"/>
  <c r="C91" i="4"/>
  <c r="E91" i="4" s="1"/>
  <c r="C38" i="4"/>
  <c r="E38" i="4" s="1"/>
  <c r="F67" i="4"/>
  <c r="CE3" i="6" s="1"/>
  <c r="CC3" i="6"/>
  <c r="H46" i="4"/>
  <c r="H47" i="4" s="1"/>
  <c r="H99" i="4"/>
  <c r="CN3" i="6" s="1"/>
  <c r="CO3" i="6"/>
  <c r="H68" i="4"/>
  <c r="F68" i="4" s="1"/>
  <c r="CG3" i="6"/>
  <c r="C25" i="4"/>
  <c r="C27" i="4" s="1"/>
  <c r="C17" i="4"/>
  <c r="C193" i="4" s="1"/>
  <c r="E59" i="4"/>
  <c r="E67" i="4" s="1"/>
  <c r="E89" i="4"/>
  <c r="F89" i="4" s="1"/>
  <c r="F99" i="4" s="1"/>
  <c r="CL3" i="6" s="1"/>
  <c r="C13" i="4"/>
  <c r="C189" i="4" s="1"/>
  <c r="E41" i="4"/>
  <c r="F43" i="4"/>
  <c r="F37" i="4"/>
  <c r="E36" i="4"/>
  <c r="G44" i="4"/>
  <c r="E44" i="4"/>
  <c r="E197" i="4" s="1"/>
  <c r="F42" i="4"/>
  <c r="C21" i="4"/>
  <c r="C197" i="4" s="1"/>
  <c r="C12" i="4"/>
  <c r="C14" i="4"/>
  <c r="C190" i="4" s="1"/>
  <c r="C22" i="4"/>
  <c r="C198" i="4" s="1"/>
  <c r="C18" i="4"/>
  <c r="C194" i="4" s="1"/>
  <c r="C19" i="4"/>
  <c r="C195" i="4" s="1"/>
  <c r="C20" i="4"/>
  <c r="C196" i="4" s="1"/>
  <c r="C188" i="4" l="1"/>
  <c r="C15" i="4"/>
  <c r="H100" i="4"/>
  <c r="F100" i="4" s="1"/>
  <c r="F101" i="4" s="1"/>
  <c r="H69" i="4"/>
  <c r="E69" i="4"/>
  <c r="CD3" i="6"/>
  <c r="G59" i="4"/>
  <c r="G67" i="4" s="1"/>
  <c r="E13" i="4"/>
  <c r="E189" i="4" s="1"/>
  <c r="E99" i="4"/>
  <c r="F69" i="4"/>
  <c r="F20" i="4"/>
  <c r="F196" i="4" s="1"/>
  <c r="F19" i="4"/>
  <c r="F195" i="4" s="1"/>
  <c r="H22" i="4"/>
  <c r="E12" i="4"/>
  <c r="E188" i="4" s="1"/>
  <c r="F17" i="4"/>
  <c r="F193" i="4" s="1"/>
  <c r="G18" i="4"/>
  <c r="G194" i="4" s="1"/>
  <c r="F36" i="4"/>
  <c r="G21" i="4"/>
  <c r="G197" i="4" s="1"/>
  <c r="E46" i="4"/>
  <c r="H18" i="4"/>
  <c r="H194" i="4" s="1"/>
  <c r="E18" i="4"/>
  <c r="E194" i="4" s="1"/>
  <c r="F14" i="4"/>
  <c r="F190" i="4" s="1"/>
  <c r="C191" i="4"/>
  <c r="C200" i="4" l="1"/>
  <c r="C203" i="4" s="1"/>
  <c r="C205" i="4" s="1"/>
  <c r="H101" i="4"/>
  <c r="E101" i="4"/>
  <c r="CK3" i="6"/>
  <c r="G69" i="4"/>
  <c r="F70" i="4" s="1"/>
  <c r="CF3" i="6"/>
  <c r="E48" i="4"/>
  <c r="BY3" i="6"/>
  <c r="H198" i="4"/>
  <c r="BX3" i="6"/>
  <c r="H24" i="4"/>
  <c r="E15" i="4"/>
  <c r="F13" i="4"/>
  <c r="F189" i="4" s="1"/>
  <c r="F200" i="4" s="1"/>
  <c r="G91" i="4"/>
  <c r="G99" i="4" s="1"/>
  <c r="G38" i="4"/>
  <c r="G46" i="4" s="1"/>
  <c r="F46" i="4"/>
  <c r="BZ3" i="6" s="1"/>
  <c r="H23" i="4"/>
  <c r="H200" i="4" l="1"/>
  <c r="H25" i="4"/>
  <c r="BW3" i="6" s="1"/>
  <c r="G101" i="4"/>
  <c r="F102" i="4" s="1"/>
  <c r="CM3" i="6"/>
  <c r="G48" i="4"/>
  <c r="CA3" i="6"/>
  <c r="F47" i="4"/>
  <c r="F48" i="4" s="1"/>
  <c r="CB3" i="6"/>
  <c r="E191" i="4"/>
  <c r="F23" i="4"/>
  <c r="H48" i="4"/>
  <c r="F24" i="4"/>
  <c r="F201" i="4" s="1"/>
  <c r="H201" i="4"/>
  <c r="E23" i="4"/>
  <c r="E25" i="4" s="1"/>
  <c r="H26" i="4"/>
  <c r="F26" i="4" s="1"/>
  <c r="G15" i="4"/>
  <c r="G191" i="4" s="1"/>
  <c r="G200" i="4" s="1"/>
  <c r="E200" i="4" l="1"/>
  <c r="F49" i="4"/>
  <c r="E27" i="4"/>
  <c r="BT3" i="6"/>
  <c r="H203" i="4"/>
  <c r="F203" i="4"/>
  <c r="DJ3" i="6" s="1"/>
  <c r="F25" i="4"/>
  <c r="G23" i="4"/>
  <c r="BV3" i="6" s="1"/>
  <c r="H27" i="4"/>
  <c r="H204" i="4" l="1"/>
  <c r="F204" i="4" s="1"/>
  <c r="F205" i="4" s="1"/>
  <c r="DL3" i="6"/>
  <c r="E203" i="4"/>
  <c r="G25" i="4"/>
  <c r="G27" i="4" s="1"/>
  <c r="F27" i="4"/>
  <c r="BU3" i="6"/>
  <c r="G203" i="4"/>
  <c r="H205" i="4" l="1"/>
  <c r="G205" i="4"/>
  <c r="F206" i="4" s="1"/>
  <c r="DK3" i="6"/>
  <c r="E205" i="4"/>
  <c r="DI3" i="6"/>
  <c r="F28" i="4"/>
</calcChain>
</file>

<file path=xl/sharedStrings.xml><?xml version="1.0" encoding="utf-8"?>
<sst xmlns="http://schemas.openxmlformats.org/spreadsheetml/2006/main" count="966" uniqueCount="290">
  <si>
    <t>County:</t>
  </si>
  <si>
    <t>Contact:</t>
  </si>
  <si>
    <t>Phone:</t>
  </si>
  <si>
    <t>Part 1</t>
  </si>
  <si>
    <t>Subline $</t>
  </si>
  <si>
    <t>Rollup $</t>
  </si>
  <si>
    <t>Contractor Services</t>
  </si>
  <si>
    <t>Facilities</t>
  </si>
  <si>
    <t>Software</t>
  </si>
  <si>
    <t>Travel</t>
  </si>
  <si>
    <t>Production and Operations</t>
  </si>
  <si>
    <t>Total Claim</t>
  </si>
  <si>
    <t>SIGNATURE OF COUNTY AUDITOR</t>
  </si>
  <si>
    <t>SIGNATURE OF COUNTY WELFARE DIRECTOR</t>
  </si>
  <si>
    <t>DATE</t>
  </si>
  <si>
    <t>Program</t>
  </si>
  <si>
    <t>Ratios</t>
  </si>
  <si>
    <t>Federal</t>
  </si>
  <si>
    <t>Welfare</t>
  </si>
  <si>
    <t>Health</t>
  </si>
  <si>
    <t>County</t>
  </si>
  <si>
    <t>Percent</t>
  </si>
  <si>
    <t>Costs</t>
  </si>
  <si>
    <t>Share</t>
  </si>
  <si>
    <t>Foster Care</t>
  </si>
  <si>
    <t>KinGAP</t>
  </si>
  <si>
    <t>CAPI</t>
  </si>
  <si>
    <t>Medi-Cal</t>
  </si>
  <si>
    <t>Refugee</t>
  </si>
  <si>
    <t xml:space="preserve"> </t>
  </si>
  <si>
    <t>Funding</t>
  </si>
  <si>
    <t>State</t>
  </si>
  <si>
    <t>General Fund = State Welfare + State Health</t>
  </si>
  <si>
    <t>TOTAL</t>
  </si>
  <si>
    <t>CalWORKs</t>
  </si>
  <si>
    <t xml:space="preserve">  Month/Year:</t>
  </si>
  <si>
    <t>CMSP</t>
  </si>
  <si>
    <t>Sub-Total</t>
  </si>
  <si>
    <t xml:space="preserve">Version:       </t>
  </si>
  <si>
    <t>Total Costs</t>
  </si>
  <si>
    <r>
      <rPr>
        <b/>
        <sz val="10"/>
        <rFont val="Arial"/>
        <family val="2"/>
      </rPr>
      <t>COUNTY WELFARE DIRECTOR’S CERTIFICATION</t>
    </r>
    <r>
      <rPr>
        <sz val="10"/>
        <rFont val="Arial"/>
        <family val="2"/>
      </rPr>
      <t xml:space="preserve">
I hereby certify under penalty of perjury, that I am the Official in aforesaid county responsible for the examination and settlement of accounts; that I have not violated any provisions of Sections 1090 to 1096, inclusive, of the Government Code; that the amounts reported herein have been expended and are properly chargeable as expenditures for administration of the Welfare programs in accordance with all provisions of the Welfare and Institutions Code and the rules and regulations of the State Department of Social Services.</t>
    </r>
  </si>
  <si>
    <r>
      <rPr>
        <b/>
        <sz val="10"/>
        <rFont val="Arial"/>
        <family val="2"/>
      </rPr>
      <t>COUNTY AUDITOR’S CERTIFICATION</t>
    </r>
    <r>
      <rPr>
        <sz val="10"/>
        <rFont val="Arial"/>
        <family val="2"/>
      </rPr>
      <t xml:space="preserve">
I hereby certify under penalty of perjury, that I am the Official in aforesaid county responsible for the examination and settlement of accounts; that I have not violated any provisions of Sections 1090 to 1096, inclusive, of the Government Code; that the expenditures reported herein have been authorized by the Welfare director; and that warrants therefore have been issued or expenditures otherwise incurred according to law.</t>
    </r>
  </si>
  <si>
    <t>Quality Assurance</t>
  </si>
  <si>
    <t xml:space="preserve">Less: CDSS Advance </t>
  </si>
  <si>
    <t>CalFresh</t>
  </si>
  <si>
    <t>CFAP</t>
  </si>
  <si>
    <t xml:space="preserve">                    Adjusted</t>
  </si>
  <si>
    <t xml:space="preserve">     Version:   </t>
  </si>
  <si>
    <t>Covered CA</t>
  </si>
  <si>
    <t xml:space="preserve">Hardware </t>
  </si>
  <si>
    <t>Part 2</t>
  </si>
  <si>
    <t>Part 3</t>
  </si>
  <si>
    <t>Part 4</t>
  </si>
  <si>
    <t xml:space="preserve">Software </t>
  </si>
  <si>
    <t xml:space="preserve">Travel </t>
  </si>
  <si>
    <t>100/0/0/0/0</t>
  </si>
  <si>
    <t>0/100/0/0/0</t>
  </si>
  <si>
    <t>0/0/0/100/0</t>
  </si>
  <si>
    <t xml:space="preserve">TOTAL FISCAL YEAR COSTS </t>
  </si>
  <si>
    <t>County List</t>
  </si>
  <si>
    <t>Other Contractor</t>
  </si>
  <si>
    <t>Application Development</t>
  </si>
  <si>
    <t>Legal</t>
  </si>
  <si>
    <t>Training Development &amp; Delivery</t>
  </si>
  <si>
    <t>50/50/0/0/0</t>
  </si>
  <si>
    <t>90/0/10/0/0</t>
  </si>
  <si>
    <t>0/0/100/0/0</t>
  </si>
  <si>
    <t>Procurement</t>
  </si>
  <si>
    <t>System Integrator</t>
  </si>
  <si>
    <t>County Share Shift</t>
  </si>
  <si>
    <t>County Share 5%</t>
  </si>
  <si>
    <t>Consortium Personnel - County</t>
  </si>
  <si>
    <t>Consortium Personnel - Contractor</t>
  </si>
  <si>
    <t>DD&amp;I Application Development</t>
  </si>
  <si>
    <t>DD&amp;I Non-Application Development</t>
  </si>
  <si>
    <t>Total DD&amp;I Non-Application Development Costs</t>
  </si>
  <si>
    <t>Total DD&amp;I Application Development Costs</t>
  </si>
  <si>
    <t>Total DD&amp;I Non-App Dev Costs</t>
  </si>
  <si>
    <t>F/SW/SH/C/CC</t>
  </si>
  <si>
    <t>75/0/25/0/0</t>
  </si>
  <si>
    <t>50/0/50/0/0</t>
  </si>
  <si>
    <t>Consortium Travel</t>
  </si>
  <si>
    <t>County Travel</t>
  </si>
  <si>
    <t>County Personnel - In County</t>
  </si>
  <si>
    <t>Personnel</t>
  </si>
  <si>
    <t>Part 5</t>
  </si>
  <si>
    <t>Maintenance and Operations</t>
  </si>
  <si>
    <t>0/70/0/30/0</t>
  </si>
  <si>
    <t>GA/GR</t>
  </si>
  <si>
    <t>50/35/0/15/0</t>
  </si>
  <si>
    <t>General Assistance/General Relief</t>
  </si>
  <si>
    <t>Part 6</t>
  </si>
  <si>
    <t>Application Maintenance</t>
  </si>
  <si>
    <t xml:space="preserve">  Adjusted</t>
  </si>
  <si>
    <t>M&amp;O County Share Shift</t>
  </si>
  <si>
    <t>Total M&amp;O Costs</t>
  </si>
  <si>
    <t>Planning and Preparation</t>
  </si>
  <si>
    <t>Manual Conversion</t>
  </si>
  <si>
    <t>Part 7</t>
  </si>
  <si>
    <t>Covered CA CSC</t>
  </si>
  <si>
    <t>75/0/25/0/0/0</t>
  </si>
  <si>
    <t xml:space="preserve">Alameda - 01 </t>
  </si>
  <si>
    <t>Alpine - 02</t>
  </si>
  <si>
    <t>Amador - 03</t>
  </si>
  <si>
    <t>Butte - 04</t>
  </si>
  <si>
    <t>Calaveras - 05</t>
  </si>
  <si>
    <t>Colusa - 06</t>
  </si>
  <si>
    <t>Contra Costa - 07</t>
  </si>
  <si>
    <t>Del Norte - 08</t>
  </si>
  <si>
    <t>El Dorado - 09</t>
  </si>
  <si>
    <t>Fresno - 10</t>
  </si>
  <si>
    <t>Glenn - 11</t>
  </si>
  <si>
    <t>Humboldt - 12</t>
  </si>
  <si>
    <t>Imperial - 13</t>
  </si>
  <si>
    <t>Inyo - 14</t>
  </si>
  <si>
    <t>Kern - 15</t>
  </si>
  <si>
    <t>Kings - 16</t>
  </si>
  <si>
    <t>Lake - 17</t>
  </si>
  <si>
    <t>Lassen - 18</t>
  </si>
  <si>
    <t>Los Angeles - 19</t>
  </si>
  <si>
    <t>Madera - 20</t>
  </si>
  <si>
    <t>Marin - 21</t>
  </si>
  <si>
    <t>Mariposa - 22</t>
  </si>
  <si>
    <t>Mendocino - 23</t>
  </si>
  <si>
    <t>Merced - 24</t>
  </si>
  <si>
    <t>Modoc - 25</t>
  </si>
  <si>
    <t>Mono - 26</t>
  </si>
  <si>
    <t>Monterey - 27</t>
  </si>
  <si>
    <t>Napa - 28</t>
  </si>
  <si>
    <t>Nevada - 29</t>
  </si>
  <si>
    <t>Orange - 30</t>
  </si>
  <si>
    <t>Placer - 31</t>
  </si>
  <si>
    <t>Plumas - 32</t>
  </si>
  <si>
    <t>Riverside - 33</t>
  </si>
  <si>
    <t>Sacramento - 34</t>
  </si>
  <si>
    <t>San Benito - 35</t>
  </si>
  <si>
    <t>San Bernardino - 36</t>
  </si>
  <si>
    <t>San Diego - 37</t>
  </si>
  <si>
    <t>San Francisco - 38</t>
  </si>
  <si>
    <t>San Joaquin - 39</t>
  </si>
  <si>
    <t>San Luis Obispo - 40</t>
  </si>
  <si>
    <t>San Mateo - 41</t>
  </si>
  <si>
    <t>Santa Barbara - 42</t>
  </si>
  <si>
    <t>Santa Clara - 43</t>
  </si>
  <si>
    <t>Santa Cruz - 44</t>
  </si>
  <si>
    <t>Shasta - 45</t>
  </si>
  <si>
    <t>Sierra - 46</t>
  </si>
  <si>
    <t>Siskiyou - 47</t>
  </si>
  <si>
    <t>Solano - 48</t>
  </si>
  <si>
    <t>Sonoma - 49</t>
  </si>
  <si>
    <t>Stanislaus - 50</t>
  </si>
  <si>
    <t>Sutter - 51</t>
  </si>
  <si>
    <t>Tehama - 52</t>
  </si>
  <si>
    <t>Trinity - 53</t>
  </si>
  <si>
    <t>Tulare - 54</t>
  </si>
  <si>
    <t>Tuolumne - 55</t>
  </si>
  <si>
    <t>Ventura - 56</t>
  </si>
  <si>
    <t>Yolo - 57</t>
  </si>
  <si>
    <t>Yuba - 58</t>
  </si>
  <si>
    <t>Ancillary Support</t>
  </si>
  <si>
    <t>County Name</t>
  </si>
  <si>
    <t>Month</t>
  </si>
  <si>
    <t>Version</t>
  </si>
  <si>
    <t xml:space="preserve">    Less: CDSS Advance (if applicable) </t>
  </si>
  <si>
    <t>Federal Share</t>
  </si>
  <si>
    <t>State Welfare Share</t>
  </si>
  <si>
    <t>State Health Share</t>
  </si>
  <si>
    <t>County Share</t>
  </si>
  <si>
    <t>Foster Care County Share</t>
  </si>
  <si>
    <t>GA/GR County Share</t>
  </si>
  <si>
    <t>County Personnel - In County Planning and Preparation</t>
  </si>
  <si>
    <t>County Personnel - In County Manual Conversion</t>
  </si>
  <si>
    <t>County Personnel - In County Ancillary Support</t>
  </si>
  <si>
    <t>Contractor Services System Integrator</t>
  </si>
  <si>
    <t>Contractor Services Other Contractor</t>
  </si>
  <si>
    <t>Contractor Services Quality Assurance</t>
  </si>
  <si>
    <t>Contractor Services Legal</t>
  </si>
  <si>
    <t>Facilities System Integrator</t>
  </si>
  <si>
    <t>Facilities Other Contractor</t>
  </si>
  <si>
    <t>Hardware System Integrator</t>
  </si>
  <si>
    <t>Hardware Other Contractor</t>
  </si>
  <si>
    <t>Software System Integrator</t>
  </si>
  <si>
    <t>Software Other Contractor</t>
  </si>
  <si>
    <t>Prod Ops System Integrator</t>
  </si>
  <si>
    <t>Prod Ops Other Contractor</t>
  </si>
  <si>
    <t xml:space="preserve">Training Development and Delivery </t>
  </si>
  <si>
    <t>Hardware</t>
  </si>
  <si>
    <t>M&amp;O</t>
  </si>
  <si>
    <t>Production Operations</t>
  </si>
  <si>
    <t>Total CalSAWS Costs</t>
  </si>
  <si>
    <t>DD&amp;I Application Development Shares</t>
  </si>
  <si>
    <t>DD&amp;I Non-Application Development Shares</t>
  </si>
  <si>
    <t>Training Development &amp; Delivery Shares</t>
  </si>
  <si>
    <t>Maintenance and Operations Shares</t>
  </si>
  <si>
    <t>Covered CA CSC Shares</t>
  </si>
  <si>
    <t>CalFresh County Share</t>
  </si>
  <si>
    <t>Cap Block</t>
  </si>
  <si>
    <t>Budget Line</t>
  </si>
  <si>
    <t>Budget Sub Line</t>
  </si>
  <si>
    <t>Claim amount</t>
  </si>
  <si>
    <t>Adjusted</t>
  </si>
  <si>
    <t>Legal Support</t>
  </si>
  <si>
    <t>Site and Facility</t>
  </si>
  <si>
    <t>Local Site</t>
  </si>
  <si>
    <t>Budget Line Cross Walk</t>
  </si>
  <si>
    <t>Budget Subline Cross Walk</t>
  </si>
  <si>
    <t>Contact</t>
  </si>
  <si>
    <t>Phone</t>
  </si>
  <si>
    <t>Email</t>
  </si>
  <si>
    <t>Consultants</t>
  </si>
  <si>
    <t>D&amp;I App Dev</t>
  </si>
  <si>
    <t>D&amp;I App Dev - Other</t>
  </si>
  <si>
    <t>Consortium Personnel</t>
  </si>
  <si>
    <t>County Personnel - Planning</t>
  </si>
  <si>
    <t>County Personnel - Conversion</t>
  </si>
  <si>
    <t>County Personnel - Ancillary</t>
  </si>
  <si>
    <t>D&amp;I Non-App Dev</t>
  </si>
  <si>
    <t>D&amp;I Non-App Dev - Other</t>
  </si>
  <si>
    <t>Consortium Staff</t>
  </si>
  <si>
    <t>County Support Staff</t>
  </si>
  <si>
    <t>Consortium Personnel - County Training</t>
  </si>
  <si>
    <t>Consortium Personnel - Contractor Training</t>
  </si>
  <si>
    <t>D&amp;I Non-App Dev - Training</t>
  </si>
  <si>
    <t>D&amp;I Non-App Dev - Other Training</t>
  </si>
  <si>
    <t>Consortium Training Travel</t>
  </si>
  <si>
    <t>County Training Travel</t>
  </si>
  <si>
    <t>System Integrator - App Dev GA/GR</t>
  </si>
  <si>
    <t>Other Consultants - App Dev GA/GR</t>
  </si>
  <si>
    <t>Consortium Personnel - County Procurement</t>
  </si>
  <si>
    <t>Consortium Personnel - Contractor Procurement</t>
  </si>
  <si>
    <t>Consortium Staff - Procurement</t>
  </si>
  <si>
    <t>County Support Staff - Procurement</t>
  </si>
  <si>
    <t>Local Site - CSC M&amp;O</t>
  </si>
  <si>
    <t>Total</t>
  </si>
  <si>
    <t>SFY 2021-22</t>
  </si>
  <si>
    <t>Part 8</t>
  </si>
  <si>
    <t>CalHEERS M&amp;O</t>
  </si>
  <si>
    <t xml:space="preserve">Covered CA CSC </t>
  </si>
  <si>
    <t>State Only Medi-Cal</t>
  </si>
  <si>
    <t>Application Development System Integrator</t>
  </si>
  <si>
    <t>Application Development Other Contractor</t>
  </si>
  <si>
    <t>Contractor Services Application Maintenance</t>
  </si>
  <si>
    <t>0/0/0/0/100</t>
  </si>
  <si>
    <t>Total Training Development &amp; Delivery Costs</t>
  </si>
  <si>
    <t>Total Maintenance and Operations Costs</t>
  </si>
  <si>
    <t>Total CalHEERS M&amp;O Costs</t>
  </si>
  <si>
    <t>Total Covered CA CSC Costs</t>
  </si>
  <si>
    <t>Total General Assistance/General Relief Costs</t>
  </si>
  <si>
    <t xml:space="preserve">M&amp;O County Share Shift </t>
  </si>
  <si>
    <t xml:space="preserve">CalHEERS M&amp;O (Change Requests) </t>
  </si>
  <si>
    <t xml:space="preserve">CalHEERS M&amp;O (Non-Application Development) </t>
  </si>
  <si>
    <t>Total CalHEERS M&amp;O (Change Requests) Costs</t>
  </si>
  <si>
    <t>Total CalHEERS M&amp;O (Non-Application Dev) Costs</t>
  </si>
  <si>
    <t>Covered CA Share</t>
  </si>
  <si>
    <t>Total Procurement DD&amp;I Costs</t>
  </si>
  <si>
    <t>Total Costs (App Dev, plus Non-App Dev, plus Training, plus GA/GR, plus Procurement DD&amp;I, plus Procurement M&amp;O, plus M&amp;O, plus CalHEERS M&amp;O, plus Covered CA CSC)</t>
  </si>
  <si>
    <t>Part 9</t>
  </si>
  <si>
    <t>Covered CA - CSC</t>
  </si>
  <si>
    <t>Procurement - DD&amp;I  (July - Oct)</t>
  </si>
  <si>
    <t>Procurement - M&amp;O  (Nov - Jun)</t>
  </si>
  <si>
    <t>Procurement - M&amp;O (Nov - Jun)</t>
  </si>
  <si>
    <t>Procurement Shares - DD&amp;I  (July - Oct)</t>
  </si>
  <si>
    <t>Procurement Shares - M&amp;O  (Nov - Jun)</t>
  </si>
  <si>
    <t>Total Procurement M&amp;O Costs</t>
  </si>
  <si>
    <t>Procurement DD&amp;I</t>
  </si>
  <si>
    <t>Procurement M&amp;O</t>
  </si>
  <si>
    <t>Procurement - DD&amp;I (July - Oct)</t>
  </si>
  <si>
    <t>Training</t>
  </si>
  <si>
    <t>Consortium Personnel - County Procurement M&amp;O</t>
  </si>
  <si>
    <t>Consortium Personnel - Contractor Procurement M&amp;O</t>
  </si>
  <si>
    <t>Consortium Staff - Procurement M&amp;O</t>
  </si>
  <si>
    <t>County Support Staff - Procurement M&amp;O</t>
  </si>
  <si>
    <t>Consortium Personnel - County M&amp;O</t>
  </si>
  <si>
    <t>Consortium Personnel - Contractor M&amp;O</t>
  </si>
  <si>
    <t>Application Mnt</t>
  </si>
  <si>
    <t>Ongoing M&amp;O</t>
  </si>
  <si>
    <t>Consortium Staff M&amp;O</t>
  </si>
  <si>
    <t>County Support Staff M&amp;O</t>
  </si>
  <si>
    <t>Application Mnt - CalHEERS M&amp;O</t>
  </si>
  <si>
    <t>Local Site - CalHEERS M&amp;O</t>
  </si>
  <si>
    <t>CalSAWS CalHEERS M&amp;O (Change Requests)</t>
  </si>
  <si>
    <t>CalSAWS CalHEERS M&amp;O (Non-Application Development)</t>
  </si>
  <si>
    <t>CalHEERS M&amp;O (Change Requests) Shares</t>
  </si>
  <si>
    <t>CalHEERS M&amp;O (Non-Application Development) Shares</t>
  </si>
  <si>
    <t>General Assistance/General Relief Shares</t>
  </si>
  <si>
    <t>Grand Total Shares</t>
  </si>
  <si>
    <t>sample@sample.com</t>
  </si>
  <si>
    <t xml:space="preserve">Sub-Total </t>
  </si>
  <si>
    <t xml:space="preserve"> E-mail:</t>
  </si>
  <si>
    <t xml:space="preserve"> Month/Year: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</si>
</sst>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6" formatCode="&quot;$&quot;#,##0_);[Red]\(&quot;$&quot;#,##0\)"/>
    <numFmt numFmtId="44" formatCode="_(&quot;$&quot;* #,##0.00_);_(&quot;$&quot;* \(#,##0.00\);_(&quot;$&quot;* &quot;-&quot;??_);_(@_)"/>
    <numFmt numFmtId="43" formatCode="_(* #,##0.00_);_(* \(#,##0.00\);_(* &quot;-&quot;??_);_(@_)"/>
    <numFmt numFmtId="164" formatCode="###\-###\-####"/>
    <numFmt numFmtId="165" formatCode="&quot;$&quot;#,##0.0_);[Red]\(&quot;$&quot;#,##0.0\)"/>
  </numFmts>
  <fonts count="38">
    <font>
      <sz val="10"/>
      <name val="Arial"/>
    </font>
    <font>
      <sz val="10"/>
      <name val="Arial"/>
      <family val="2"/>
    </font>
    <font>
      <b/>
      <sz val="11"/>
      <name val="Arial"/>
      <family val="2"/>
    </font>
    <font>
      <sz val="12"/>
      <name val="Arial"/>
      <family val="2"/>
    </font>
    <font>
      <sz val="11"/>
      <name val="Arial"/>
      <family val="2"/>
    </font>
    <font>
      <b/>
      <sz val="12"/>
      <name val="Arial"/>
      <family val="2"/>
    </font>
    <font>
      <sz val="8"/>
      <name val="Arial"/>
      <family val="2"/>
    </font>
    <font>
      <sz val="12"/>
      <name val="Arial"/>
      <family val="2"/>
    </font>
    <font>
      <u/>
      <sz val="10"/>
      <color indexed="12"/>
      <name val="Arial"/>
      <family val="2"/>
    </font>
    <font>
      <sz val="11"/>
      <name val="Arial"/>
      <family val="2"/>
    </font>
    <font>
      <sz val="10"/>
      <name val="Arial"/>
      <family val="2"/>
    </font>
    <font>
      <sz val="12"/>
      <name val="Arial MT"/>
    </font>
    <font>
      <b/>
      <sz val="10"/>
      <name val="Arial"/>
      <family val="2"/>
    </font>
    <font>
      <b/>
      <sz val="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Helv"/>
      <family val="2"/>
    </font>
    <font>
      <sz val="10"/>
      <color theme="1"/>
      <name val="Arial"/>
      <family val="2"/>
    </font>
    <font>
      <sz val="11"/>
      <color theme="0"/>
      <name val="Arial"/>
      <family val="2"/>
    </font>
    <font>
      <sz val="12"/>
      <color indexed="10"/>
      <name val="Arial"/>
      <family val="2"/>
    </font>
    <font>
      <sz val="9"/>
      <color rgb="FFFF0000"/>
      <name val="Arial"/>
      <family val="2"/>
    </font>
    <font>
      <b/>
      <sz val="11"/>
      <color rgb="FFFF0000"/>
      <name val="Arial"/>
      <family val="2"/>
    </font>
  </fonts>
  <fills count="32">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gray06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theme="0" tint="-0.249977111117893"/>
        <bgColor indexed="64"/>
      </patternFill>
    </fill>
    <fill>
      <patternFill patternType="solid">
        <fgColor rgb="FFCCECFF"/>
        <bgColor indexed="64"/>
      </patternFill>
    </fill>
    <fill>
      <patternFill patternType="solid">
        <fgColor theme="9" tint="0.79998168889431442"/>
        <bgColor indexed="64"/>
      </patternFill>
    </fill>
    <fill>
      <patternFill patternType="solid">
        <fgColor theme="6" tint="0.79998168889431442"/>
        <bgColor indexed="64"/>
      </patternFill>
    </fill>
  </fills>
  <borders count="87">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9"/>
      </right>
      <top/>
      <bottom style="thin">
        <color indexed="9"/>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ck">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ck">
        <color auto="1"/>
      </left>
      <right style="thin">
        <color auto="1"/>
      </right>
      <top style="thin">
        <color auto="1"/>
      </top>
      <bottom style="thin">
        <color auto="1"/>
      </bottom>
      <diagonal/>
    </border>
    <border>
      <left style="thick">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style="medium">
        <color indexed="64"/>
      </left>
      <right style="thin">
        <color auto="1"/>
      </right>
      <top style="thin">
        <color auto="1"/>
      </top>
      <bottom/>
      <diagonal/>
    </border>
    <border>
      <left/>
      <right style="thin">
        <color indexed="64"/>
      </right>
      <top style="thin">
        <color indexed="64"/>
      </top>
      <bottom/>
      <diagonal/>
    </border>
    <border>
      <left/>
      <right/>
      <top style="thin">
        <color auto="1"/>
      </top>
      <bottom/>
      <diagonal/>
    </border>
    <border>
      <left style="thin">
        <color auto="1"/>
      </left>
      <right/>
      <top style="thin">
        <color auto="1"/>
      </top>
      <bottom style="thin">
        <color auto="1"/>
      </bottom>
      <diagonal/>
    </border>
    <border>
      <left style="medium">
        <color indexed="64"/>
      </left>
      <right style="thin">
        <color auto="1"/>
      </right>
      <top style="thin">
        <color indexed="64"/>
      </top>
      <bottom/>
      <diagonal/>
    </border>
    <border>
      <left style="thin">
        <color indexed="64"/>
      </left>
      <right style="medium">
        <color indexed="64"/>
      </right>
      <top style="thin">
        <color indexed="64"/>
      </top>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auto="1"/>
      </top>
      <bottom style="thin">
        <color auto="1"/>
      </bottom>
      <diagonal/>
    </border>
    <border>
      <left/>
      <right/>
      <top style="thin">
        <color indexed="64"/>
      </top>
      <bottom/>
      <diagonal/>
    </border>
    <border>
      <left style="medium">
        <color indexed="64"/>
      </left>
      <right/>
      <top style="thin">
        <color auto="1"/>
      </top>
      <bottom/>
      <diagonal/>
    </border>
    <border>
      <left style="thin">
        <color indexed="64"/>
      </left>
      <right style="thin">
        <color indexed="64"/>
      </right>
      <top style="thin">
        <color auto="1"/>
      </top>
      <bottom/>
      <diagonal/>
    </border>
    <border>
      <left style="thin">
        <color indexed="64"/>
      </left>
      <right style="medium">
        <color indexed="64"/>
      </right>
      <top style="thin">
        <color auto="1"/>
      </top>
      <bottom/>
      <diagonal/>
    </border>
  </borders>
  <cellStyleXfs count="119">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0" fontId="3" fillId="0" borderId="0"/>
    <xf numFmtId="0" fontId="11" fillId="0" borderId="0"/>
    <xf numFmtId="9" fontId="1" fillId="0" borderId="0" applyFont="0" applyFill="0" applyBorder="0" applyAlignment="0" applyProtection="0"/>
    <xf numFmtId="0" fontId="1"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2" borderId="0" applyNumberFormat="0" applyBorder="0" applyAlignment="0" applyProtection="0"/>
    <xf numFmtId="0" fontId="17" fillId="6" borderId="0" applyNumberFormat="0" applyBorder="0" applyAlignment="0" applyProtection="0"/>
    <xf numFmtId="0" fontId="18" fillId="23" borderId="35" applyNumberFormat="0" applyAlignment="0" applyProtection="0"/>
    <xf numFmtId="0" fontId="19" fillId="24" borderId="36" applyNumberFormat="0" applyAlignment="0" applyProtection="0"/>
    <xf numFmtId="0" fontId="20" fillId="0" borderId="0" applyNumberFormat="0" applyFill="0" applyBorder="0" applyAlignment="0" applyProtection="0"/>
    <xf numFmtId="0" fontId="21" fillId="7" borderId="0" applyNumberFormat="0" applyBorder="0" applyAlignment="0" applyProtection="0"/>
    <xf numFmtId="0" fontId="22" fillId="0" borderId="37" applyNumberFormat="0" applyFill="0" applyAlignment="0" applyProtection="0"/>
    <xf numFmtId="0" fontId="23" fillId="0" borderId="38" applyNumberFormat="0" applyFill="0" applyAlignment="0" applyProtection="0"/>
    <xf numFmtId="0" fontId="24" fillId="0" borderId="39" applyNumberFormat="0" applyFill="0" applyAlignment="0" applyProtection="0"/>
    <xf numFmtId="0" fontId="24" fillId="0" borderId="0" applyNumberFormat="0" applyFill="0" applyBorder="0" applyAlignment="0" applyProtection="0"/>
    <xf numFmtId="0" fontId="25" fillId="10" borderId="35" applyNumberFormat="0" applyAlignment="0" applyProtection="0"/>
    <xf numFmtId="0" fontId="26" fillId="0" borderId="40" applyNumberFormat="0" applyFill="0" applyAlignment="0" applyProtection="0"/>
    <xf numFmtId="0" fontId="27" fillId="25" borderId="0" applyNumberFormat="0" applyBorder="0" applyAlignment="0" applyProtection="0"/>
    <xf numFmtId="0" fontId="1" fillId="26" borderId="41" applyNumberFormat="0" applyFont="0" applyAlignment="0" applyProtection="0"/>
    <xf numFmtId="0" fontId="28" fillId="23" borderId="42" applyNumberFormat="0" applyAlignment="0" applyProtection="0"/>
    <xf numFmtId="0" fontId="29" fillId="0" borderId="0" applyNumberFormat="0" applyFill="0" applyBorder="0" applyAlignment="0" applyProtection="0"/>
    <xf numFmtId="0" fontId="30" fillId="0" borderId="43" applyNumberFormat="0" applyFill="0" applyAlignment="0" applyProtection="0"/>
    <xf numFmtId="0" fontId="31" fillId="0" borderId="0" applyNumberFormat="0" applyFill="0" applyBorder="0" applyAlignment="0" applyProtection="0"/>
    <xf numFmtId="0" fontId="1" fillId="0" borderId="0"/>
    <xf numFmtId="0" fontId="32"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7" fillId="6" borderId="0" applyNumberFormat="0" applyBorder="0" applyAlignment="0" applyProtection="0"/>
    <xf numFmtId="0" fontId="16" fillId="22" borderId="0" applyNumberFormat="0" applyBorder="0" applyAlignment="0" applyProtection="0"/>
    <xf numFmtId="0" fontId="16" fillId="17" borderId="0" applyNumberFormat="0" applyBorder="0" applyAlignment="0" applyProtection="0"/>
    <xf numFmtId="0" fontId="16" fillId="16" borderId="0" applyNumberFormat="0" applyBorder="0" applyAlignment="0" applyProtection="0"/>
    <xf numFmtId="0" fontId="16" fillId="21" borderId="0" applyNumberFormat="0" applyBorder="0" applyAlignment="0" applyProtection="0"/>
    <xf numFmtId="0" fontId="16" fillId="20" borderId="0" applyNumberFormat="0" applyBorder="0" applyAlignment="0" applyProtection="0"/>
    <xf numFmtId="0" fontId="16" fillId="19" borderId="0" applyNumberFormat="0" applyBorder="0" applyAlignment="0" applyProtection="0"/>
    <xf numFmtId="0" fontId="16" fillId="18" borderId="0" applyNumberFormat="0" applyBorder="0" applyAlignment="0" applyProtection="0"/>
    <xf numFmtId="0" fontId="16" fillId="17" borderId="0" applyNumberFormat="0" applyBorder="0" applyAlignment="0" applyProtection="0"/>
    <xf numFmtId="0" fontId="16" fillId="16" borderId="0" applyNumberFormat="0" applyBorder="0" applyAlignment="0" applyProtection="0"/>
    <xf numFmtId="0" fontId="16" fillId="13"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5" fillId="14"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15" fillId="10"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3" fontId="3" fillId="27" borderId="0"/>
    <xf numFmtId="2" fontId="3" fillId="27" borderId="0"/>
    <xf numFmtId="0" fontId="3" fillId="27" borderId="0"/>
    <xf numFmtId="0" fontId="8" fillId="0" borderId="0" applyNumberFormat="0" applyFill="0" applyBorder="0" applyAlignment="0" applyProtection="0">
      <alignment vertical="top"/>
      <protection locked="0"/>
    </xf>
    <xf numFmtId="3" fontId="3" fillId="27" borderId="0"/>
    <xf numFmtId="5" fontId="3" fillId="27" borderId="0"/>
    <xf numFmtId="2" fontId="3" fillId="27" borderId="0"/>
    <xf numFmtId="0" fontId="3" fillId="27" borderId="0"/>
    <xf numFmtId="0" fontId="1" fillId="0" borderId="0"/>
    <xf numFmtId="43" fontId="1" fillId="0" borderId="0" applyFont="0" applyFill="0" applyBorder="0" applyAlignment="0" applyProtection="0"/>
    <xf numFmtId="0" fontId="11" fillId="0" borderId="0"/>
    <xf numFmtId="5" fontId="3" fillId="27" borderId="0"/>
    <xf numFmtId="0" fontId="18" fillId="23" borderId="35" applyNumberFormat="0" applyAlignment="0" applyProtection="0"/>
    <xf numFmtId="0" fontId="19" fillId="24" borderId="36" applyNumberFormat="0" applyAlignment="0" applyProtection="0"/>
    <xf numFmtId="0" fontId="20" fillId="0" borderId="0" applyNumberFormat="0" applyFill="0" applyBorder="0" applyAlignment="0" applyProtection="0"/>
    <xf numFmtId="0" fontId="21" fillId="7" borderId="0" applyNumberFormat="0" applyBorder="0" applyAlignment="0" applyProtection="0"/>
    <xf numFmtId="0" fontId="22" fillId="0" borderId="37" applyNumberFormat="0" applyFill="0" applyAlignment="0" applyProtection="0"/>
    <xf numFmtId="0" fontId="23" fillId="0" borderId="38" applyNumberFormat="0" applyFill="0" applyAlignment="0" applyProtection="0"/>
    <xf numFmtId="0" fontId="24" fillId="0" borderId="39" applyNumberFormat="0" applyFill="0" applyAlignment="0" applyProtection="0"/>
    <xf numFmtId="0" fontId="24" fillId="0" borderId="0" applyNumberFormat="0" applyFill="0" applyBorder="0" applyAlignment="0" applyProtection="0"/>
    <xf numFmtId="0" fontId="25" fillId="10" borderId="35" applyNumberFormat="0" applyAlignment="0" applyProtection="0"/>
    <xf numFmtId="0" fontId="26" fillId="0" borderId="40" applyNumberFormat="0" applyFill="0" applyAlignment="0" applyProtection="0"/>
    <xf numFmtId="0" fontId="27" fillId="25" borderId="0" applyNumberFormat="0" applyBorder="0" applyAlignment="0" applyProtection="0"/>
    <xf numFmtId="0" fontId="1" fillId="26" borderId="41" applyNumberFormat="0" applyFont="0" applyAlignment="0" applyProtection="0"/>
    <xf numFmtId="0" fontId="28" fillId="23" borderId="42" applyNumberFormat="0" applyAlignment="0" applyProtection="0"/>
    <xf numFmtId="0" fontId="29" fillId="0" borderId="0" applyNumberFormat="0" applyFill="0" applyBorder="0" applyAlignment="0" applyProtection="0"/>
    <xf numFmtId="0" fontId="30" fillId="0" borderId="43" applyNumberFormat="0" applyFill="0" applyAlignment="0" applyProtection="0"/>
    <xf numFmtId="0" fontId="31" fillId="0" borderId="0" applyNumberFormat="0" applyFill="0" applyBorder="0" applyAlignment="0" applyProtection="0"/>
    <xf numFmtId="9" fontId="1" fillId="0" borderId="0" applyFont="0" applyFill="0" applyBorder="0" applyAlignment="0" applyProtection="0"/>
    <xf numFmtId="0" fontId="33" fillId="0" borderId="0"/>
    <xf numFmtId="9" fontId="33" fillId="0" borderId="0" applyFont="0" applyFill="0" applyBorder="0" applyAlignment="0" applyProtection="0"/>
    <xf numFmtId="0" fontId="1" fillId="0" borderId="0"/>
    <xf numFmtId="0" fontId="1" fillId="0" borderId="0"/>
  </cellStyleXfs>
  <cellXfs count="366">
    <xf numFmtId="0" fontId="0" fillId="0" borderId="0" xfId="0"/>
    <xf numFmtId="0" fontId="2" fillId="2" borderId="0" xfId="3" applyFont="1" applyFill="1" applyAlignment="1" applyProtection="1">
      <alignment horizontal="centerContinuous"/>
    </xf>
    <xf numFmtId="0" fontId="2" fillId="2" borderId="0" xfId="3" applyFont="1" applyFill="1" applyAlignment="1" applyProtection="1">
      <alignment horizontal="right"/>
    </xf>
    <xf numFmtId="0" fontId="2" fillId="2" borderId="0" xfId="3" applyFont="1" applyFill="1" applyProtection="1"/>
    <xf numFmtId="0" fontId="4" fillId="2" borderId="0" xfId="3" applyFont="1" applyFill="1" applyProtection="1"/>
    <xf numFmtId="3" fontId="4" fillId="0" borderId="3" xfId="3" applyNumberFormat="1" applyFont="1" applyFill="1" applyBorder="1" applyProtection="1"/>
    <xf numFmtId="0" fontId="4" fillId="2" borderId="5" xfId="3" applyFont="1" applyFill="1" applyBorder="1" applyProtection="1"/>
    <xf numFmtId="0" fontId="4" fillId="2" borderId="6" xfId="3" applyFont="1" applyFill="1" applyBorder="1" applyProtection="1"/>
    <xf numFmtId="0" fontId="4" fillId="2" borderId="7" xfId="3" applyFont="1" applyFill="1" applyBorder="1" applyProtection="1"/>
    <xf numFmtId="3" fontId="4" fillId="0" borderId="8" xfId="3" applyNumberFormat="1" applyFont="1" applyFill="1" applyBorder="1" applyProtection="1"/>
    <xf numFmtId="0" fontId="2" fillId="2" borderId="11" xfId="3" applyFont="1" applyFill="1" applyBorder="1" applyProtection="1"/>
    <xf numFmtId="0" fontId="2" fillId="2" borderId="7" xfId="3" applyFont="1" applyFill="1" applyBorder="1" applyProtection="1"/>
    <xf numFmtId="3" fontId="2" fillId="3" borderId="8" xfId="3" applyNumberFormat="1" applyFont="1" applyFill="1" applyBorder="1" applyProtection="1"/>
    <xf numFmtId="3" fontId="4" fillId="3" borderId="8" xfId="3" applyNumberFormat="1" applyFont="1" applyFill="1" applyBorder="1" applyProtection="1"/>
    <xf numFmtId="0" fontId="2" fillId="2" borderId="17" xfId="0" applyFont="1" applyFill="1" applyBorder="1" applyAlignment="1" applyProtection="1">
      <alignment horizontal="left"/>
    </xf>
    <xf numFmtId="0" fontId="2" fillId="2" borderId="14" xfId="0" applyFont="1" applyFill="1" applyBorder="1" applyAlignment="1" applyProtection="1">
      <alignment horizontal="left"/>
    </xf>
    <xf numFmtId="0" fontId="4" fillId="2" borderId="1" xfId="3" applyFont="1" applyFill="1" applyBorder="1" applyAlignment="1" applyProtection="1">
      <alignment horizontal="left" indent="1"/>
    </xf>
    <xf numFmtId="0" fontId="13" fillId="2" borderId="0" xfId="3" applyFont="1" applyFill="1" applyBorder="1" applyProtection="1"/>
    <xf numFmtId="0" fontId="14" fillId="2" borderId="0" xfId="3" applyFont="1" applyFill="1" applyBorder="1" applyProtection="1"/>
    <xf numFmtId="3" fontId="14" fillId="0" borderId="0" xfId="3" applyNumberFormat="1" applyFont="1" applyFill="1" applyBorder="1" applyProtection="1"/>
    <xf numFmtId="0" fontId="14" fillId="2" borderId="0" xfId="3" applyFont="1" applyFill="1" applyProtection="1"/>
    <xf numFmtId="0" fontId="14" fillId="0" borderId="0" xfId="3" applyFont="1" applyFill="1" applyBorder="1" applyProtection="1"/>
    <xf numFmtId="0" fontId="13" fillId="2" borderId="0" xfId="3" applyFont="1" applyFill="1" applyAlignment="1" applyProtection="1">
      <alignment horizontal="centerContinuous"/>
    </xf>
    <xf numFmtId="0" fontId="13" fillId="2" borderId="0" xfId="0" applyFont="1" applyFill="1" applyAlignment="1" applyProtection="1">
      <alignment horizontal="centerContinuous"/>
    </xf>
    <xf numFmtId="0" fontId="10" fillId="2" borderId="0" xfId="3" applyFont="1" applyFill="1" applyAlignment="1" applyProtection="1">
      <alignment horizontal="left" vertical="top" wrapText="1"/>
    </xf>
    <xf numFmtId="0" fontId="2" fillId="2" borderId="0" xfId="0" applyFont="1" applyFill="1" applyAlignment="1" applyProtection="1">
      <alignment horizontal="centerContinuous"/>
    </xf>
    <xf numFmtId="0" fontId="4" fillId="2" borderId="0" xfId="0" applyFont="1" applyFill="1" applyAlignment="1" applyProtection="1">
      <alignment horizontal="centerContinuous"/>
    </xf>
    <xf numFmtId="0" fontId="4" fillId="0" borderId="29" xfId="0" applyFont="1" applyFill="1" applyBorder="1" applyAlignment="1" applyProtection="1">
      <alignment horizontal="centerContinuous"/>
    </xf>
    <xf numFmtId="0" fontId="9" fillId="0" borderId="0" xfId="0" applyFont="1" applyProtection="1"/>
    <xf numFmtId="0" fontId="2" fillId="2" borderId="0" xfId="0" applyFont="1" applyFill="1" applyAlignment="1" applyProtection="1">
      <alignment horizontal="left"/>
    </xf>
    <xf numFmtId="0" fontId="0" fillId="2" borderId="0" xfId="0" applyFill="1" applyProtection="1"/>
    <xf numFmtId="0" fontId="4" fillId="2" borderId="0" xfId="0" applyFont="1" applyFill="1" applyAlignment="1" applyProtection="1">
      <alignment horizontal="left"/>
    </xf>
    <xf numFmtId="0" fontId="2" fillId="2" borderId="0" xfId="0" applyFont="1" applyFill="1" applyAlignment="1" applyProtection="1">
      <alignment horizontal="right"/>
    </xf>
    <xf numFmtId="0" fontId="2" fillId="2" borderId="0" xfId="0" applyFont="1" applyFill="1" applyProtection="1"/>
    <xf numFmtId="0" fontId="2" fillId="2" borderId="0" xfId="0" applyFont="1" applyFill="1" applyBorder="1" applyAlignment="1" applyProtection="1"/>
    <xf numFmtId="0" fontId="4" fillId="2" borderId="0" xfId="0" applyFont="1" applyFill="1" applyProtection="1"/>
    <xf numFmtId="0" fontId="4" fillId="2" borderId="0" xfId="0" applyFont="1" applyFill="1" applyBorder="1" applyAlignment="1" applyProtection="1"/>
    <xf numFmtId="0" fontId="4" fillId="2" borderId="0" xfId="3" applyFont="1" applyFill="1" applyBorder="1" applyAlignment="1" applyProtection="1">
      <alignment horizontal="left"/>
    </xf>
    <xf numFmtId="0" fontId="4" fillId="2" borderId="0" xfId="3" applyFont="1" applyFill="1" applyBorder="1" applyProtection="1"/>
    <xf numFmtId="0" fontId="9" fillId="0" borderId="0" xfId="0" applyFont="1" applyFill="1" applyProtection="1"/>
    <xf numFmtId="38" fontId="2" fillId="4" borderId="21" xfId="3" applyNumberFormat="1" applyFont="1" applyFill="1" applyBorder="1" applyProtection="1"/>
    <xf numFmtId="0" fontId="14" fillId="0" borderId="0" xfId="0" applyFont="1" applyProtection="1"/>
    <xf numFmtId="38" fontId="2" fillId="4" borderId="30" xfId="3" applyNumberFormat="1" applyFont="1" applyFill="1" applyBorder="1" applyProtection="1"/>
    <xf numFmtId="3" fontId="4" fillId="3" borderId="10" xfId="3" applyNumberFormat="1" applyFont="1" applyFill="1" applyBorder="1" applyProtection="1"/>
    <xf numFmtId="0" fontId="10" fillId="2" borderId="4" xfId="0" applyFont="1" applyFill="1" applyBorder="1" applyProtection="1"/>
    <xf numFmtId="0" fontId="10" fillId="2" borderId="0" xfId="0" applyFont="1" applyFill="1" applyBorder="1" applyProtection="1"/>
    <xf numFmtId="0" fontId="10" fillId="2" borderId="0" xfId="0" applyFont="1" applyFill="1" applyProtection="1"/>
    <xf numFmtId="14" fontId="10" fillId="2" borderId="0" xfId="0" applyNumberFormat="1" applyFont="1" applyFill="1" applyAlignment="1" applyProtection="1">
      <alignment horizontal="left"/>
    </xf>
    <xf numFmtId="0" fontId="10" fillId="2" borderId="4" xfId="0" applyFont="1" applyFill="1" applyBorder="1" applyProtection="1">
      <protection locked="0"/>
    </xf>
    <xf numFmtId="0" fontId="2" fillId="2" borderId="20" xfId="3" applyFont="1" applyFill="1" applyBorder="1" applyAlignment="1" applyProtection="1"/>
    <xf numFmtId="0" fontId="4" fillId="3" borderId="34" xfId="3" applyFont="1" applyFill="1" applyBorder="1" applyProtection="1"/>
    <xf numFmtId="0" fontId="4" fillId="0" borderId="0" xfId="3" applyFont="1" applyFill="1" applyBorder="1" applyProtection="1"/>
    <xf numFmtId="38" fontId="2" fillId="0" borderId="0" xfId="3" applyNumberFormat="1" applyFont="1" applyFill="1" applyBorder="1" applyProtection="1"/>
    <xf numFmtId="0" fontId="5" fillId="2" borderId="0" xfId="3" applyFont="1" applyFill="1" applyAlignment="1" applyProtection="1">
      <alignment horizontal="center"/>
    </xf>
    <xf numFmtId="0" fontId="7" fillId="0" borderId="0" xfId="0" applyFont="1" applyAlignment="1" applyProtection="1"/>
    <xf numFmtId="0" fontId="4" fillId="2" borderId="2" xfId="3" applyFont="1" applyFill="1" applyBorder="1" applyProtection="1"/>
    <xf numFmtId="0" fontId="4" fillId="2" borderId="4" xfId="3" applyFont="1" applyFill="1" applyBorder="1" applyProtection="1"/>
    <xf numFmtId="0" fontId="4" fillId="2" borderId="9" xfId="3" applyFont="1" applyFill="1" applyBorder="1" applyProtection="1"/>
    <xf numFmtId="0" fontId="4" fillId="2" borderId="16" xfId="3" applyFont="1" applyFill="1" applyBorder="1" applyAlignment="1" applyProtection="1">
      <alignment horizontal="center"/>
    </xf>
    <xf numFmtId="0" fontId="4" fillId="2" borderId="18" xfId="3" applyFont="1" applyFill="1" applyBorder="1" applyAlignment="1" applyProtection="1">
      <alignment horizontal="center"/>
    </xf>
    <xf numFmtId="38" fontId="4" fillId="2" borderId="19" xfId="3" applyNumberFormat="1" applyFont="1" applyFill="1" applyBorder="1" applyProtection="1"/>
    <xf numFmtId="0" fontId="2" fillId="0" borderId="17" xfId="0" applyFont="1" applyFill="1" applyBorder="1" applyAlignment="1" applyProtection="1">
      <alignment horizontal="left"/>
    </xf>
    <xf numFmtId="0" fontId="2" fillId="0" borderId="14" xfId="0" applyFont="1" applyFill="1" applyBorder="1" applyAlignment="1" applyProtection="1">
      <alignment horizontal="left"/>
    </xf>
    <xf numFmtId="0" fontId="4" fillId="0" borderId="18" xfId="3" applyFont="1" applyFill="1" applyBorder="1" applyAlignment="1" applyProtection="1">
      <alignment horizontal="center"/>
    </xf>
    <xf numFmtId="0" fontId="4" fillId="0" borderId="16" xfId="3" applyFont="1" applyFill="1" applyBorder="1" applyAlignment="1" applyProtection="1">
      <alignment horizontal="center"/>
    </xf>
    <xf numFmtId="0" fontId="4" fillId="0" borderId="5" xfId="3" applyFont="1" applyFill="1" applyBorder="1" applyProtection="1"/>
    <xf numFmtId="0" fontId="4" fillId="0" borderId="4" xfId="3" applyFont="1" applyFill="1" applyBorder="1" applyProtection="1"/>
    <xf numFmtId="0" fontId="4" fillId="0" borderId="9" xfId="3" applyFont="1" applyFill="1" applyBorder="1" applyProtection="1"/>
    <xf numFmtId="0" fontId="4" fillId="0" borderId="5" xfId="3" applyFont="1" applyFill="1" applyBorder="1" applyAlignment="1" applyProtection="1">
      <alignment horizontal="left" indent="1"/>
    </xf>
    <xf numFmtId="17" fontId="4" fillId="0" borderId="4" xfId="0" applyNumberFormat="1" applyFont="1" applyFill="1" applyBorder="1" applyAlignment="1" applyProtection="1">
      <alignment horizontal="center"/>
      <protection locked="0"/>
    </xf>
    <xf numFmtId="0" fontId="4" fillId="2" borderId="7" xfId="3" applyFont="1" applyFill="1" applyBorder="1" applyAlignment="1" applyProtection="1">
      <alignment horizontal="center"/>
    </xf>
    <xf numFmtId="0" fontId="2" fillId="2" borderId="11" xfId="3" applyFont="1" applyFill="1" applyBorder="1" applyAlignment="1" applyProtection="1">
      <alignment horizontal="left"/>
    </xf>
    <xf numFmtId="0" fontId="4" fillId="0" borderId="4" xfId="6" applyFont="1" applyFill="1" applyBorder="1" applyAlignment="1" applyProtection="1">
      <alignment horizontal="center"/>
      <protection locked="0"/>
    </xf>
    <xf numFmtId="0" fontId="0" fillId="0" borderId="0" xfId="0"/>
    <xf numFmtId="3" fontId="2" fillId="28" borderId="18" xfId="3" applyNumberFormat="1" applyFont="1" applyFill="1" applyBorder="1" applyProtection="1"/>
    <xf numFmtId="0" fontId="34" fillId="0" borderId="0" xfId="0" applyFont="1" applyProtection="1">
      <protection hidden="1"/>
    </xf>
    <xf numFmtId="3" fontId="13" fillId="0" borderId="6" xfId="3" applyNumberFormat="1" applyFont="1" applyFill="1" applyBorder="1" applyProtection="1"/>
    <xf numFmtId="38" fontId="2" fillId="4" borderId="31" xfId="3" applyNumberFormat="1" applyFont="1" applyFill="1" applyBorder="1" applyProtection="1"/>
    <xf numFmtId="1" fontId="4" fillId="0" borderId="4" xfId="0" applyNumberFormat="1" applyFont="1" applyFill="1" applyBorder="1" applyAlignment="1" applyProtection="1">
      <alignment horizontal="center"/>
      <protection locked="0"/>
    </xf>
    <xf numFmtId="0" fontId="5" fillId="2" borderId="0" xfId="3" applyFont="1" applyFill="1" applyAlignment="1" applyProtection="1">
      <alignment horizontal="center"/>
    </xf>
    <xf numFmtId="0" fontId="7" fillId="0" borderId="0" xfId="0" applyFont="1" applyAlignment="1" applyProtection="1"/>
    <xf numFmtId="0" fontId="2" fillId="2" borderId="0" xfId="3" applyFont="1" applyFill="1" applyBorder="1" applyAlignment="1" applyProtection="1">
      <alignment horizontal="left"/>
    </xf>
    <xf numFmtId="0" fontId="4" fillId="2" borderId="0" xfId="3" applyFont="1" applyFill="1" applyBorder="1" applyAlignment="1" applyProtection="1">
      <alignment horizontal="center"/>
    </xf>
    <xf numFmtId="38" fontId="4" fillId="3" borderId="44" xfId="3" applyNumberFormat="1" applyFont="1" applyFill="1" applyBorder="1" applyProtection="1"/>
    <xf numFmtId="0" fontId="12" fillId="0" borderId="0" xfId="0" applyFont="1"/>
    <xf numFmtId="0" fontId="1" fillId="0" borderId="0" xfId="0" applyFont="1"/>
    <xf numFmtId="0" fontId="9" fillId="0" borderId="0" xfId="0" applyFont="1" applyAlignment="1" applyProtection="1">
      <alignment horizontal="left" indent="1"/>
    </xf>
    <xf numFmtId="0" fontId="4" fillId="0" borderId="0" xfId="0" applyFont="1" applyFill="1"/>
    <xf numFmtId="0" fontId="4" fillId="0" borderId="0" xfId="0" applyFont="1" applyFill="1" applyAlignment="1"/>
    <xf numFmtId="0" fontId="4" fillId="0" borderId="0" xfId="0" quotePrefix="1" applyFont="1" applyFill="1" applyAlignment="1"/>
    <xf numFmtId="6" fontId="4" fillId="0" borderId="0" xfId="0" applyNumberFormat="1" applyFont="1" applyFill="1"/>
    <xf numFmtId="0" fontId="2" fillId="0" borderId="0" xfId="6" applyFont="1" applyFill="1"/>
    <xf numFmtId="0" fontId="0" fillId="0" borderId="0" xfId="0" applyFill="1"/>
    <xf numFmtId="0" fontId="4" fillId="0" borderId="0" xfId="0" quotePrefix="1" applyFont="1" applyFill="1"/>
    <xf numFmtId="0" fontId="4" fillId="2" borderId="45" xfId="3" applyFont="1" applyFill="1" applyBorder="1" applyAlignment="1" applyProtection="1">
      <alignment horizontal="left" indent="1"/>
    </xf>
    <xf numFmtId="38" fontId="4" fillId="0" borderId="44" xfId="3" applyNumberFormat="1" applyFont="1" applyFill="1" applyBorder="1" applyProtection="1"/>
    <xf numFmtId="0" fontId="2" fillId="2" borderId="0" xfId="3" applyFont="1" applyFill="1" applyBorder="1" applyAlignment="1" applyProtection="1">
      <alignment horizontal="center"/>
    </xf>
    <xf numFmtId="0" fontId="2" fillId="2" borderId="0" xfId="3" applyFont="1" applyFill="1" applyBorder="1" applyAlignment="1" applyProtection="1"/>
    <xf numFmtId="0" fontId="4" fillId="0" borderId="31" xfId="3" applyFont="1" applyFill="1" applyBorder="1" applyAlignment="1" applyProtection="1">
      <alignment horizontal="center"/>
    </xf>
    <xf numFmtId="38" fontId="2" fillId="4" borderId="46" xfId="3" applyNumberFormat="1" applyFont="1" applyFill="1" applyBorder="1" applyProtection="1"/>
    <xf numFmtId="0" fontId="4" fillId="0" borderId="5" xfId="3" applyFont="1" applyFill="1" applyBorder="1" applyAlignment="1" applyProtection="1"/>
    <xf numFmtId="0" fontId="2" fillId="2" borderId="0" xfId="3" applyFont="1" applyFill="1" applyBorder="1" applyAlignment="1" applyProtection="1">
      <alignment horizontal="center"/>
    </xf>
    <xf numFmtId="0" fontId="2" fillId="0" borderId="4" xfId="0" applyFont="1" applyFill="1" applyBorder="1" applyAlignment="1" applyProtection="1">
      <alignment horizontal="left"/>
    </xf>
    <xf numFmtId="0" fontId="4" fillId="0" borderId="5" xfId="0" applyFont="1" applyFill="1" applyBorder="1" applyAlignment="1" applyProtection="1">
      <alignment horizontal="left"/>
    </xf>
    <xf numFmtId="0" fontId="4" fillId="0" borderId="4" xfId="0" applyFont="1" applyFill="1" applyBorder="1" applyAlignment="1" applyProtection="1">
      <alignment horizontal="left"/>
    </xf>
    <xf numFmtId="0" fontId="4" fillId="0" borderId="5" xfId="0" applyFont="1" applyFill="1" applyBorder="1" applyAlignment="1" applyProtection="1">
      <alignment horizontal="left" indent="1"/>
    </xf>
    <xf numFmtId="0" fontId="4" fillId="0" borderId="4" xfId="0" applyFont="1" applyFill="1" applyBorder="1" applyAlignment="1" applyProtection="1">
      <alignment horizontal="left" indent="1"/>
    </xf>
    <xf numFmtId="0" fontId="2" fillId="0" borderId="4" xfId="0" applyFont="1" applyFill="1" applyBorder="1" applyAlignment="1" applyProtection="1">
      <alignment horizontal="left" indent="1"/>
    </xf>
    <xf numFmtId="0" fontId="4" fillId="0" borderId="47" xfId="3" applyFont="1" applyFill="1" applyBorder="1" applyAlignment="1" applyProtection="1">
      <alignment horizontal="center"/>
    </xf>
    <xf numFmtId="0" fontId="4" fillId="0" borderId="48" xfId="3" applyFont="1" applyFill="1" applyBorder="1" applyAlignment="1" applyProtection="1">
      <alignment horizontal="center"/>
    </xf>
    <xf numFmtId="0" fontId="5" fillId="0" borderId="0" xfId="3" applyFont="1" applyFill="1" applyAlignment="1" applyProtection="1">
      <alignment horizontal="centerContinuous"/>
    </xf>
    <xf numFmtId="0" fontId="3" fillId="0" borderId="0" xfId="0" applyFont="1" applyFill="1"/>
    <xf numFmtId="0" fontId="5" fillId="0" borderId="0" xfId="3" applyFont="1" applyFill="1" applyAlignment="1" applyProtection="1">
      <alignment horizontal="left"/>
    </xf>
    <xf numFmtId="0" fontId="5" fillId="0" borderId="0" xfId="3" applyFont="1" applyFill="1" applyBorder="1" applyAlignment="1" applyProtection="1">
      <alignment horizontal="center"/>
    </xf>
    <xf numFmtId="17" fontId="5" fillId="0" borderId="0" xfId="3" applyNumberFormat="1" applyFont="1" applyFill="1" applyBorder="1" applyAlignment="1" applyProtection="1">
      <alignment horizontal="center"/>
    </xf>
    <xf numFmtId="0" fontId="5" fillId="0" borderId="0" xfId="3" applyFont="1" applyFill="1" applyAlignment="1" applyProtection="1">
      <alignment horizontal="right"/>
    </xf>
    <xf numFmtId="0" fontId="5" fillId="0" borderId="0" xfId="0" applyFont="1" applyFill="1" applyAlignment="1">
      <alignment horizontal="left"/>
    </xf>
    <xf numFmtId="0" fontId="5" fillId="0" borderId="0" xfId="0" applyFont="1" applyFill="1" applyBorder="1" applyAlignment="1"/>
    <xf numFmtId="1" fontId="5" fillId="0" borderId="0" xfId="3" applyNumberFormat="1" applyFont="1" applyFill="1" applyBorder="1" applyAlignment="1" applyProtection="1">
      <alignment horizontal="center"/>
    </xf>
    <xf numFmtId="0" fontId="3" fillId="0" borderId="0" xfId="4" applyFont="1" applyFill="1"/>
    <xf numFmtId="0" fontId="5" fillId="0" borderId="23" xfId="4" applyFont="1" applyFill="1" applyBorder="1" applyAlignment="1">
      <alignment horizontal="center"/>
    </xf>
    <xf numFmtId="6" fontId="5" fillId="0" borderId="23" xfId="4" applyNumberFormat="1" applyFont="1" applyFill="1" applyBorder="1" applyAlignment="1">
      <alignment horizontal="center"/>
    </xf>
    <xf numFmtId="0" fontId="5" fillId="0" borderId="24" xfId="4" applyFont="1" applyFill="1" applyBorder="1" applyAlignment="1">
      <alignment horizontal="center"/>
    </xf>
    <xf numFmtId="6" fontId="5" fillId="0" borderId="24" xfId="4" applyNumberFormat="1" applyFont="1" applyFill="1" applyBorder="1" applyAlignment="1">
      <alignment horizontal="center"/>
    </xf>
    <xf numFmtId="6" fontId="5" fillId="0" borderId="24" xfId="4" applyNumberFormat="1" applyFont="1" applyFill="1" applyBorder="1" applyAlignment="1">
      <alignment horizontal="center" shrinkToFit="1"/>
    </xf>
    <xf numFmtId="0" fontId="3" fillId="0" borderId="32" xfId="4" applyFont="1" applyFill="1" applyBorder="1"/>
    <xf numFmtId="10" fontId="3" fillId="0" borderId="22" xfId="4" applyNumberFormat="1" applyFont="1" applyFill="1" applyBorder="1"/>
    <xf numFmtId="6" fontId="3" fillId="0" borderId="22" xfId="4" applyNumberFormat="1" applyFont="1" applyFill="1" applyBorder="1"/>
    <xf numFmtId="6" fontId="35" fillId="0" borderId="23" xfId="4" applyNumberFormat="1" applyFont="1" applyFill="1" applyBorder="1" applyAlignment="1">
      <alignment horizontal="center"/>
    </xf>
    <xf numFmtId="6" fontId="3" fillId="0" borderId="23" xfId="4" applyNumberFormat="1" applyFont="1" applyFill="1" applyBorder="1"/>
    <xf numFmtId="0" fontId="3" fillId="0" borderId="23" xfId="4" applyFont="1" applyFill="1" applyBorder="1"/>
    <xf numFmtId="10" fontId="3" fillId="0" borderId="23" xfId="4" applyNumberFormat="1" applyFont="1" applyFill="1" applyBorder="1"/>
    <xf numFmtId="0" fontId="3" fillId="0" borderId="24" xfId="4" applyFont="1" applyFill="1" applyBorder="1"/>
    <xf numFmtId="10" fontId="3" fillId="0" borderId="24" xfId="4" applyNumberFormat="1" applyFont="1" applyFill="1" applyBorder="1"/>
    <xf numFmtId="6" fontId="35" fillId="0" borderId="33" xfId="4" applyNumberFormat="1" applyFont="1" applyFill="1" applyBorder="1" applyAlignment="1">
      <alignment horizontal="center"/>
    </xf>
    <xf numFmtId="0" fontId="5" fillId="0" borderId="25" xfId="4" applyFont="1" applyFill="1" applyBorder="1" applyAlignment="1">
      <alignment horizontal="left" vertical="center" wrapText="1"/>
    </xf>
    <xf numFmtId="10" fontId="3" fillId="0" borderId="24" xfId="5" applyNumberFormat="1" applyFont="1" applyFill="1" applyBorder="1"/>
    <xf numFmtId="6" fontId="3" fillId="0" borderId="25" xfId="4" applyNumberFormat="1" applyFont="1" applyFill="1" applyBorder="1"/>
    <xf numFmtId="0" fontId="5" fillId="0" borderId="26" xfId="0" applyFont="1" applyFill="1" applyBorder="1"/>
    <xf numFmtId="10" fontId="3" fillId="0" borderId="27" xfId="5" applyNumberFormat="1" applyFont="1" applyFill="1" applyBorder="1"/>
    <xf numFmtId="38" fontId="3" fillId="0" borderId="25" xfId="0" applyNumberFormat="1" applyFont="1" applyFill="1" applyBorder="1" applyProtection="1">
      <protection locked="0"/>
    </xf>
    <xf numFmtId="3" fontId="3" fillId="0" borderId="25" xfId="0" applyNumberFormat="1" applyFont="1" applyFill="1" applyBorder="1"/>
    <xf numFmtId="38" fontId="3" fillId="0" borderId="25" xfId="1" applyNumberFormat="1" applyFont="1" applyFill="1" applyBorder="1" applyAlignment="1" applyProtection="1">
      <alignment horizontal="right"/>
      <protection locked="0"/>
    </xf>
    <xf numFmtId="6" fontId="5" fillId="0" borderId="25" xfId="4" applyNumberFormat="1" applyFont="1" applyFill="1" applyBorder="1"/>
    <xf numFmtId="10" fontId="5" fillId="0" borderId="27" xfId="5" applyNumberFormat="1" applyFont="1" applyFill="1" applyBorder="1"/>
    <xf numFmtId="3" fontId="5" fillId="0" borderId="25" xfId="0" applyNumberFormat="1" applyFont="1" applyFill="1" applyBorder="1"/>
    <xf numFmtId="0" fontId="3" fillId="0" borderId="26" xfId="0" applyFont="1" applyFill="1" applyBorder="1"/>
    <xf numFmtId="10" fontId="3" fillId="0" borderId="28" xfId="4" applyNumberFormat="1" applyFont="1" applyFill="1" applyBorder="1"/>
    <xf numFmtId="6" fontId="3" fillId="0" borderId="27" xfId="0" applyNumberFormat="1" applyFont="1" applyFill="1" applyBorder="1"/>
    <xf numFmtId="6" fontId="3" fillId="0" borderId="24" xfId="0" applyNumberFormat="1" applyFont="1" applyFill="1" applyBorder="1"/>
    <xf numFmtId="38" fontId="3" fillId="0" borderId="24" xfId="0" applyNumberFormat="1" applyFont="1" applyFill="1" applyBorder="1" applyAlignment="1">
      <alignment horizontal="center"/>
    </xf>
    <xf numFmtId="38" fontId="3" fillId="0" borderId="25" xfId="0" applyNumberFormat="1" applyFont="1" applyFill="1" applyBorder="1" applyAlignment="1">
      <alignment horizontal="center"/>
    </xf>
    <xf numFmtId="0" fontId="3" fillId="0" borderId="0" xfId="0" applyFont="1" applyFill="1" applyBorder="1"/>
    <xf numFmtId="10" fontId="3" fillId="0" borderId="0" xfId="4" applyNumberFormat="1" applyFont="1" applyFill="1" applyBorder="1"/>
    <xf numFmtId="6" fontId="3" fillId="0" borderId="0" xfId="0" applyNumberFormat="1" applyFont="1" applyFill="1" applyBorder="1"/>
    <xf numFmtId="38" fontId="3" fillId="0" borderId="0" xfId="0" applyNumberFormat="1" applyFont="1" applyFill="1" applyBorder="1" applyAlignment="1">
      <alignment horizontal="center"/>
    </xf>
    <xf numFmtId="6" fontId="3" fillId="0" borderId="0" xfId="4" applyNumberFormat="1" applyFont="1" applyFill="1" applyBorder="1" applyAlignment="1">
      <alignment horizontal="center"/>
    </xf>
    <xf numFmtId="0" fontId="3" fillId="0" borderId="25" xfId="4" applyFont="1" applyFill="1" applyBorder="1"/>
    <xf numFmtId="10" fontId="3" fillId="0" borderId="25" xfId="4" applyNumberFormat="1" applyFont="1" applyFill="1" applyBorder="1"/>
    <xf numFmtId="6" fontId="35" fillId="0" borderId="27" xfId="4" applyNumberFormat="1" applyFont="1" applyFill="1" applyBorder="1" applyAlignment="1">
      <alignment horizontal="center"/>
    </xf>
    <xf numFmtId="0" fontId="5" fillId="0" borderId="22" xfId="4" applyFont="1" applyFill="1" applyBorder="1" applyAlignment="1">
      <alignment horizontal="center"/>
    </xf>
    <xf numFmtId="6" fontId="5" fillId="0" borderId="22" xfId="4" applyNumberFormat="1" applyFont="1" applyFill="1" applyBorder="1" applyAlignment="1">
      <alignment horizontal="center"/>
    </xf>
    <xf numFmtId="0" fontId="5" fillId="0" borderId="0" xfId="4" applyFont="1" applyFill="1" applyBorder="1" applyAlignment="1">
      <alignment horizontal="left" vertical="center" wrapText="1"/>
    </xf>
    <xf numFmtId="10" fontId="3" fillId="0" borderId="0" xfId="5" applyNumberFormat="1" applyFont="1" applyFill="1" applyBorder="1"/>
    <xf numFmtId="6" fontId="3" fillId="0" borderId="0" xfId="4" applyNumberFormat="1" applyFont="1" applyFill="1" applyBorder="1"/>
    <xf numFmtId="0" fontId="3" fillId="0" borderId="22" xfId="4" applyFont="1" applyFill="1" applyBorder="1"/>
    <xf numFmtId="0" fontId="5" fillId="0" borderId="26" xfId="4" applyFont="1" applyFill="1" applyBorder="1" applyAlignment="1">
      <alignment vertical="center"/>
    </xf>
    <xf numFmtId="10" fontId="3" fillId="0" borderId="25" xfId="5" applyNumberFormat="1" applyFont="1" applyFill="1" applyBorder="1"/>
    <xf numFmtId="6" fontId="3" fillId="0" borderId="26" xfId="4" applyNumberFormat="1" applyFont="1" applyFill="1" applyBorder="1"/>
    <xf numFmtId="10" fontId="3" fillId="0" borderId="27" xfId="4" applyNumberFormat="1" applyFont="1" applyFill="1" applyBorder="1"/>
    <xf numFmtId="6" fontId="3" fillId="0" borderId="25" xfId="0" applyNumberFormat="1" applyFont="1" applyFill="1" applyBorder="1"/>
    <xf numFmtId="38" fontId="3" fillId="0" borderId="26" xfId="0" applyNumberFormat="1" applyFont="1" applyFill="1" applyBorder="1" applyAlignment="1">
      <alignment horizontal="center"/>
    </xf>
    <xf numFmtId="0" fontId="4" fillId="2" borderId="4" xfId="0" applyFont="1" applyFill="1" applyBorder="1" applyAlignment="1" applyProtection="1">
      <alignment horizontal="center"/>
    </xf>
    <xf numFmtId="164" fontId="4" fillId="2" borderId="4" xfId="0" applyNumberFormat="1" applyFont="1" applyFill="1" applyBorder="1" applyAlignment="1" applyProtection="1">
      <alignment horizontal="center"/>
    </xf>
    <xf numFmtId="0" fontId="2" fillId="2" borderId="0" xfId="3" applyFont="1" applyFill="1" applyBorder="1" applyAlignment="1" applyProtection="1">
      <alignment horizontal="center"/>
    </xf>
    <xf numFmtId="0" fontId="10" fillId="2" borderId="0" xfId="0" applyFont="1" applyFill="1" applyAlignment="1" applyProtection="1">
      <alignment horizontal="left" vertical="top" wrapText="1"/>
    </xf>
    <xf numFmtId="38" fontId="4" fillId="3" borderId="34" xfId="3" applyNumberFormat="1" applyFont="1" applyFill="1" applyBorder="1" applyProtection="1"/>
    <xf numFmtId="0" fontId="4" fillId="2" borderId="4" xfId="3" applyFont="1" applyFill="1" applyBorder="1" applyProtection="1"/>
    <xf numFmtId="0" fontId="2" fillId="2" borderId="0" xfId="0" applyFont="1" applyFill="1" applyAlignment="1" applyProtection="1">
      <alignment horizontal="left" vertical="center"/>
      <protection locked="0"/>
    </xf>
    <xf numFmtId="0" fontId="2" fillId="2" borderId="0" xfId="0" applyFont="1" applyFill="1" applyAlignment="1" applyProtection="1">
      <alignment horizontal="center"/>
    </xf>
    <xf numFmtId="0" fontId="12" fillId="0" borderId="0" xfId="0" applyFont="1" applyAlignment="1">
      <alignment wrapText="1"/>
    </xf>
    <xf numFmtId="0" fontId="12" fillId="0" borderId="0" xfId="0" applyFont="1" applyAlignment="1">
      <alignment horizontal="center" wrapText="1"/>
    </xf>
    <xf numFmtId="0" fontId="12" fillId="29" borderId="53" xfId="0" applyFont="1" applyFill="1" applyBorder="1" applyAlignment="1">
      <alignment horizontal="center" vertical="center" wrapText="1"/>
    </xf>
    <xf numFmtId="0" fontId="12" fillId="29" borderId="54" xfId="0" applyFont="1" applyFill="1" applyBorder="1" applyAlignment="1">
      <alignment horizontal="center" vertical="center" wrapText="1"/>
    </xf>
    <xf numFmtId="0" fontId="12" fillId="29" borderId="56" xfId="0" applyFont="1" applyFill="1" applyBorder="1" applyAlignment="1">
      <alignment horizontal="center" vertical="center" wrapText="1"/>
    </xf>
    <xf numFmtId="0" fontId="1" fillId="0" borderId="53" xfId="0" applyFont="1" applyBorder="1" applyAlignment="1">
      <alignment horizontal="center"/>
    </xf>
    <xf numFmtId="17" fontId="1" fillId="0" borderId="54" xfId="0" applyNumberFormat="1" applyFont="1" applyBorder="1" applyAlignment="1">
      <alignment horizontal="center"/>
    </xf>
    <xf numFmtId="1" fontId="0" fillId="0" borderId="55" xfId="0" applyNumberFormat="1" applyBorder="1" applyAlignment="1">
      <alignment horizontal="center"/>
    </xf>
    <xf numFmtId="3" fontId="1" fillId="0" borderId="53" xfId="0" applyNumberFormat="1" applyFont="1" applyBorder="1"/>
    <xf numFmtId="3" fontId="0" fillId="0" borderId="54" xfId="0" applyNumberFormat="1" applyBorder="1"/>
    <xf numFmtId="3" fontId="0" fillId="0" borderId="56" xfId="0" applyNumberFormat="1" applyBorder="1"/>
    <xf numFmtId="3" fontId="0" fillId="0" borderId="53" xfId="0" applyNumberFormat="1" applyBorder="1"/>
    <xf numFmtId="3" fontId="0" fillId="0" borderId="57" xfId="0" applyNumberFormat="1" applyBorder="1" applyAlignment="1">
      <alignment horizontal="right"/>
    </xf>
    <xf numFmtId="3" fontId="0" fillId="0" borderId="54" xfId="0" applyNumberFormat="1" applyBorder="1" applyAlignment="1">
      <alignment horizontal="right"/>
    </xf>
    <xf numFmtId="3" fontId="0" fillId="0" borderId="56" xfId="0" applyNumberFormat="1" applyBorder="1" applyAlignment="1">
      <alignment horizontal="right"/>
    </xf>
    <xf numFmtId="0" fontId="0" fillId="0" borderId="0" xfId="0" applyAlignment="1">
      <alignment horizontal="center"/>
    </xf>
    <xf numFmtId="3" fontId="0" fillId="0" borderId="0" xfId="0" applyNumberFormat="1" applyAlignment="1">
      <alignment horizontal="right"/>
    </xf>
    <xf numFmtId="3" fontId="0" fillId="0" borderId="0" xfId="0" applyNumberFormat="1"/>
    <xf numFmtId="3" fontId="0" fillId="0" borderId="0" xfId="0" applyNumberFormat="1" applyAlignment="1">
      <alignment horizontal="center"/>
    </xf>
    <xf numFmtId="4" fontId="0" fillId="0" borderId="0" xfId="0" applyNumberFormat="1" applyAlignment="1">
      <alignment horizontal="right"/>
    </xf>
    <xf numFmtId="0" fontId="12" fillId="29" borderId="55" xfId="0" applyFont="1" applyFill="1" applyBorder="1" applyAlignment="1">
      <alignment horizontal="center" vertical="center" wrapText="1"/>
    </xf>
    <xf numFmtId="3" fontId="0" fillId="0" borderId="55" xfId="0" applyNumberFormat="1" applyBorder="1"/>
    <xf numFmtId="0" fontId="12" fillId="29" borderId="50" xfId="0" applyFont="1" applyFill="1" applyBorder="1" applyAlignment="1">
      <alignment horizontal="center" vertical="center" wrapText="1"/>
    </xf>
    <xf numFmtId="3" fontId="0" fillId="0" borderId="51" xfId="0" applyNumberFormat="1" applyBorder="1"/>
    <xf numFmtId="3" fontId="1" fillId="0" borderId="50" xfId="0" applyNumberFormat="1" applyFont="1" applyBorder="1"/>
    <xf numFmtId="3" fontId="0" fillId="0" borderId="49" xfId="0" applyNumberFormat="1" applyBorder="1"/>
    <xf numFmtId="3" fontId="0" fillId="0" borderId="0" xfId="0" applyNumberFormat="1" applyBorder="1"/>
    <xf numFmtId="3" fontId="0" fillId="0" borderId="0" xfId="0" applyNumberFormat="1" applyBorder="1" applyAlignment="1">
      <alignment horizontal="center"/>
    </xf>
    <xf numFmtId="3" fontId="0" fillId="0" borderId="58" xfId="0" applyNumberFormat="1" applyBorder="1" applyAlignment="1">
      <alignment horizontal="right"/>
    </xf>
    <xf numFmtId="3" fontId="0" fillId="0" borderId="59" xfId="0" applyNumberFormat="1" applyBorder="1" applyAlignment="1">
      <alignment horizontal="right"/>
    </xf>
    <xf numFmtId="0" fontId="4" fillId="0" borderId="0" xfId="0" applyFont="1" applyProtection="1"/>
    <xf numFmtId="0" fontId="36" fillId="0" borderId="0" xfId="0" applyFont="1" applyProtection="1"/>
    <xf numFmtId="6" fontId="3" fillId="0" borderId="0" xfId="0" applyNumberFormat="1" applyFont="1" applyFill="1"/>
    <xf numFmtId="6" fontId="4" fillId="0" borderId="0" xfId="0" quotePrefix="1" applyNumberFormat="1" applyFont="1" applyFill="1"/>
    <xf numFmtId="165" fontId="4" fillId="0" borderId="0" xfId="0" applyNumberFormat="1" applyFont="1" applyFill="1"/>
    <xf numFmtId="0" fontId="4" fillId="2" borderId="49" xfId="3" applyFont="1" applyFill="1" applyBorder="1" applyProtection="1"/>
    <xf numFmtId="38" fontId="4" fillId="0" borderId="56" xfId="3" applyNumberFormat="1" applyFont="1" applyFill="1" applyBorder="1" applyProtection="1"/>
    <xf numFmtId="38" fontId="2" fillId="4" borderId="56" xfId="3" applyNumberFormat="1" applyFont="1" applyFill="1" applyBorder="1" applyProtection="1"/>
    <xf numFmtId="38" fontId="4" fillId="3" borderId="56" xfId="3" applyNumberFormat="1" applyFont="1" applyFill="1" applyBorder="1" applyProtection="1"/>
    <xf numFmtId="38" fontId="4" fillId="28" borderId="60" xfId="3" applyNumberFormat="1" applyFont="1" applyFill="1" applyBorder="1" applyProtection="1"/>
    <xf numFmtId="0" fontId="4" fillId="2" borderId="49" xfId="3" applyFont="1" applyFill="1" applyBorder="1" applyAlignment="1" applyProtection="1">
      <alignment horizontal="left" indent="1"/>
    </xf>
    <xf numFmtId="17" fontId="0" fillId="0" borderId="0" xfId="0" applyNumberFormat="1"/>
    <xf numFmtId="1" fontId="0" fillId="0" borderId="0" xfId="0" applyNumberFormat="1"/>
    <xf numFmtId="38" fontId="0" fillId="0" borderId="0" xfId="0" applyNumberFormat="1"/>
    <xf numFmtId="38" fontId="1" fillId="0" borderId="0" xfId="0" applyNumberFormat="1" applyFont="1"/>
    <xf numFmtId="38" fontId="4" fillId="3" borderId="51" xfId="3" applyNumberFormat="1" applyFont="1" applyFill="1" applyBorder="1" applyProtection="1"/>
    <xf numFmtId="38" fontId="2" fillId="4" borderId="51" xfId="3" applyNumberFormat="1" applyFont="1" applyFill="1" applyBorder="1" applyAlignment="1" applyProtection="1"/>
    <xf numFmtId="38" fontId="4" fillId="3" borderId="61" xfId="3" applyNumberFormat="1" applyFont="1" applyFill="1" applyBorder="1" applyProtection="1"/>
    <xf numFmtId="38" fontId="4" fillId="28" borderId="56" xfId="3" applyNumberFormat="1" applyFont="1" applyFill="1" applyBorder="1" applyProtection="1"/>
    <xf numFmtId="0" fontId="36" fillId="0" borderId="0" xfId="0" applyFont="1" applyFill="1" applyBorder="1" applyAlignment="1" applyProtection="1"/>
    <xf numFmtId="6" fontId="3" fillId="0" borderId="24" xfId="4" applyNumberFormat="1" applyFont="1" applyFill="1" applyBorder="1"/>
    <xf numFmtId="0" fontId="5" fillId="0" borderId="0" xfId="3" applyFont="1" applyFill="1" applyAlignment="1" applyProtection="1">
      <alignment horizontal="center"/>
    </xf>
    <xf numFmtId="0" fontId="7" fillId="0" borderId="0" xfId="0" applyFont="1" applyFill="1" applyAlignment="1" applyProtection="1"/>
    <xf numFmtId="0" fontId="12" fillId="29" borderId="63" xfId="0" applyFont="1" applyFill="1" applyBorder="1" applyAlignment="1">
      <alignment horizontal="center" vertical="center" wrapText="1"/>
    </xf>
    <xf numFmtId="3" fontId="0" fillId="0" borderId="64" xfId="0" applyNumberFormat="1" applyBorder="1"/>
    <xf numFmtId="0" fontId="12" fillId="29" borderId="64" xfId="0" applyFont="1" applyFill="1" applyBorder="1" applyAlignment="1">
      <alignment horizontal="center" vertical="center" wrapText="1"/>
    </xf>
    <xf numFmtId="0" fontId="12" fillId="29" borderId="49" xfId="0" applyFont="1" applyFill="1" applyBorder="1" applyAlignment="1">
      <alignment horizontal="center" vertical="center" wrapText="1"/>
    </xf>
    <xf numFmtId="0" fontId="12" fillId="29" borderId="59" xfId="0" applyFont="1" applyFill="1" applyBorder="1" applyAlignment="1">
      <alignment horizontal="center" vertical="center" wrapText="1"/>
    </xf>
    <xf numFmtId="3" fontId="0" fillId="0" borderId="67" xfId="0" applyNumberFormat="1" applyBorder="1"/>
    <xf numFmtId="3" fontId="0" fillId="0" borderId="68" xfId="0" applyNumberFormat="1" applyBorder="1"/>
    <xf numFmtId="3" fontId="0" fillId="0" borderId="66" xfId="0" applyNumberFormat="1" applyBorder="1"/>
    <xf numFmtId="3" fontId="0" fillId="0" borderId="65" xfId="0" applyNumberFormat="1" applyBorder="1" applyAlignment="1">
      <alignment horizontal="right"/>
    </xf>
    <xf numFmtId="0" fontId="12" fillId="30" borderId="65" xfId="0" applyFont="1" applyFill="1" applyBorder="1" applyAlignment="1">
      <alignment horizontal="center" wrapText="1"/>
    </xf>
    <xf numFmtId="0" fontId="12" fillId="30" borderId="54" xfId="0" applyFont="1" applyFill="1" applyBorder="1" applyAlignment="1">
      <alignment horizontal="center" wrapText="1"/>
    </xf>
    <xf numFmtId="0" fontId="12" fillId="30" borderId="56" xfId="0" applyFont="1" applyFill="1" applyBorder="1" applyAlignment="1">
      <alignment horizontal="center" wrapText="1"/>
    </xf>
    <xf numFmtId="0" fontId="12" fillId="31" borderId="65" xfId="0" applyFont="1" applyFill="1" applyBorder="1" applyAlignment="1">
      <alignment horizontal="center" wrapText="1"/>
    </xf>
    <xf numFmtId="0" fontId="12" fillId="31" borderId="54" xfId="0" applyFont="1" applyFill="1" applyBorder="1" applyAlignment="1">
      <alignment horizontal="center" wrapText="1"/>
    </xf>
    <xf numFmtId="0" fontId="12" fillId="31" borderId="56" xfId="0" applyFont="1" applyFill="1" applyBorder="1" applyAlignment="1">
      <alignment horizontal="center" wrapText="1"/>
    </xf>
    <xf numFmtId="0" fontId="12" fillId="30" borderId="57" xfId="0" applyFont="1" applyFill="1" applyBorder="1" applyAlignment="1">
      <alignment horizontal="center" wrapText="1"/>
    </xf>
    <xf numFmtId="3" fontId="0" fillId="0" borderId="62" xfId="0" applyNumberFormat="1" applyBorder="1" applyAlignment="1">
      <alignment horizontal="right"/>
    </xf>
    <xf numFmtId="3" fontId="0" fillId="0" borderId="58" xfId="0" applyNumberFormat="1" applyFill="1" applyBorder="1" applyAlignment="1">
      <alignment horizontal="right"/>
    </xf>
    <xf numFmtId="0" fontId="12" fillId="31" borderId="53" xfId="0" applyFont="1" applyFill="1" applyBorder="1" applyAlignment="1">
      <alignment horizontal="center" wrapText="1"/>
    </xf>
    <xf numFmtId="0" fontId="12" fillId="31" borderId="55" xfId="0" applyFont="1" applyFill="1" applyBorder="1" applyAlignment="1">
      <alignment horizontal="center" wrapText="1"/>
    </xf>
    <xf numFmtId="6" fontId="5" fillId="0" borderId="23" xfId="4" applyNumberFormat="1" applyFont="1" applyFill="1" applyBorder="1" applyAlignment="1">
      <alignment horizontal="center" shrinkToFit="1"/>
    </xf>
    <xf numFmtId="0" fontId="5" fillId="0" borderId="24" xfId="4" applyFont="1" applyFill="1" applyBorder="1" applyAlignment="1">
      <alignment horizontal="left" vertical="center" wrapText="1"/>
    </xf>
    <xf numFmtId="10" fontId="3" fillId="0" borderId="13" xfId="4" applyNumberFormat="1" applyFont="1" applyFill="1" applyBorder="1"/>
    <xf numFmtId="10" fontId="3" fillId="0" borderId="6" xfId="4" applyNumberFormat="1" applyFont="1" applyFill="1" applyBorder="1"/>
    <xf numFmtId="6" fontId="35" fillId="0" borderId="32" xfId="4" applyNumberFormat="1" applyFont="1" applyFill="1" applyBorder="1" applyAlignment="1">
      <alignment horizontal="center"/>
    </xf>
    <xf numFmtId="6" fontId="3" fillId="0" borderId="33" xfId="4" applyNumberFormat="1" applyFont="1" applyFill="1" applyBorder="1"/>
    <xf numFmtId="6" fontId="35" fillId="0" borderId="12" xfId="4" applyNumberFormat="1" applyFont="1" applyFill="1" applyBorder="1" applyAlignment="1">
      <alignment horizontal="center"/>
    </xf>
    <xf numFmtId="6" fontId="35" fillId="0" borderId="20" xfId="4" applyNumberFormat="1" applyFont="1" applyFill="1" applyBorder="1" applyAlignment="1">
      <alignment horizontal="center"/>
    </xf>
    <xf numFmtId="6" fontId="3" fillId="0" borderId="31" xfId="4" applyNumberFormat="1" applyFont="1" applyFill="1" applyBorder="1"/>
    <xf numFmtId="6" fontId="3" fillId="0" borderId="21" xfId="4" applyNumberFormat="1" applyFont="1" applyFill="1" applyBorder="1"/>
    <xf numFmtId="6" fontId="3" fillId="0" borderId="32" xfId="4" applyNumberFormat="1" applyFont="1" applyFill="1" applyBorder="1"/>
    <xf numFmtId="0" fontId="5" fillId="0" borderId="26" xfId="0" applyFont="1" applyFill="1" applyBorder="1" applyAlignment="1">
      <alignment wrapText="1"/>
    </xf>
    <xf numFmtId="0" fontId="5" fillId="2" borderId="0" xfId="3" applyFont="1" applyFill="1" applyAlignment="1" applyProtection="1">
      <alignment horizontal="center"/>
    </xf>
    <xf numFmtId="0" fontId="7" fillId="0" borderId="0" xfId="0" applyFont="1" applyAlignment="1" applyProtection="1"/>
    <xf numFmtId="3" fontId="0" fillId="0" borderId="69" xfId="0" applyNumberFormat="1" applyBorder="1"/>
    <xf numFmtId="0" fontId="12" fillId="29" borderId="70" xfId="0" applyFont="1" applyFill="1" applyBorder="1" applyAlignment="1">
      <alignment horizontal="center" vertical="center" wrapText="1"/>
    </xf>
    <xf numFmtId="3" fontId="0" fillId="0" borderId="70" xfId="0" applyNumberFormat="1" applyBorder="1"/>
    <xf numFmtId="3" fontId="0" fillId="0" borderId="71" xfId="0" applyNumberFormat="1" applyBorder="1"/>
    <xf numFmtId="3" fontId="0" fillId="0" borderId="72" xfId="0" applyNumberFormat="1" applyBorder="1"/>
    <xf numFmtId="3" fontId="0" fillId="0" borderId="73" xfId="0" applyNumberFormat="1" applyBorder="1" applyAlignment="1">
      <alignment horizontal="right"/>
    </xf>
    <xf numFmtId="3" fontId="0" fillId="0" borderId="74" xfId="0" applyNumberFormat="1" applyBorder="1" applyAlignment="1">
      <alignment horizontal="right"/>
    </xf>
    <xf numFmtId="0" fontId="37" fillId="0" borderId="4" xfId="0" applyFont="1" applyFill="1" applyBorder="1" applyAlignment="1" applyProtection="1">
      <alignment horizontal="left"/>
    </xf>
    <xf numFmtId="0" fontId="4" fillId="0" borderId="5" xfId="3" applyFont="1" applyFill="1" applyBorder="1" applyAlignment="1" applyProtection="1">
      <alignment horizontal="left"/>
    </xf>
    <xf numFmtId="0" fontId="4" fillId="0" borderId="4" xfId="3" applyFont="1" applyFill="1" applyBorder="1" applyAlignment="1" applyProtection="1">
      <alignment horizontal="left" indent="1"/>
    </xf>
    <xf numFmtId="3" fontId="0" fillId="0" borderId="54" xfId="0" applyNumberFormat="1" applyFill="1" applyBorder="1" applyAlignment="1">
      <alignment horizontal="right"/>
    </xf>
    <xf numFmtId="0" fontId="4" fillId="0" borderId="0" xfId="0" applyFont="1" applyFill="1" applyBorder="1"/>
    <xf numFmtId="0" fontId="12" fillId="29" borderId="76" xfId="0" applyFont="1" applyFill="1" applyBorder="1" applyAlignment="1">
      <alignment horizontal="center" vertical="center" wrapText="1"/>
    </xf>
    <xf numFmtId="3" fontId="0" fillId="0" borderId="76" xfId="0" applyNumberFormat="1" applyBorder="1"/>
    <xf numFmtId="3" fontId="0" fillId="0" borderId="77" xfId="0" applyNumberFormat="1" applyBorder="1"/>
    <xf numFmtId="0" fontId="4" fillId="2" borderId="75" xfId="3" applyFont="1" applyFill="1" applyBorder="1" applyProtection="1"/>
    <xf numFmtId="0" fontId="4" fillId="2" borderId="65" xfId="3" applyFont="1" applyFill="1" applyBorder="1" applyProtection="1"/>
    <xf numFmtId="0" fontId="4" fillId="3" borderId="76" xfId="3" applyFont="1" applyFill="1" applyBorder="1" applyProtection="1"/>
    <xf numFmtId="0" fontId="4" fillId="0" borderId="75" xfId="3" applyFont="1" applyFill="1" applyBorder="1" applyProtection="1"/>
    <xf numFmtId="0" fontId="4" fillId="3" borderId="56" xfId="3" applyFont="1" applyFill="1" applyBorder="1" applyProtection="1"/>
    <xf numFmtId="38" fontId="4" fillId="0" borderId="76" xfId="3" applyNumberFormat="1" applyFont="1" applyFill="1" applyBorder="1" applyProtection="1"/>
    <xf numFmtId="38" fontId="4" fillId="3" borderId="76" xfId="3" applyNumberFormat="1" applyFont="1" applyFill="1" applyBorder="1" applyProtection="1"/>
    <xf numFmtId="0" fontId="4" fillId="2" borderId="77" xfId="3" applyFont="1" applyFill="1" applyBorder="1" applyProtection="1"/>
    <xf numFmtId="38" fontId="4" fillId="28" borderId="76" xfId="3" applyNumberFormat="1" applyFont="1" applyFill="1" applyBorder="1" applyProtection="1"/>
    <xf numFmtId="38" fontId="4" fillId="28" borderId="72" xfId="3" applyNumberFormat="1" applyFont="1" applyFill="1" applyBorder="1" applyProtection="1"/>
    <xf numFmtId="38" fontId="4" fillId="0" borderId="72" xfId="3" applyNumberFormat="1" applyFont="1" applyFill="1" applyBorder="1" applyProtection="1"/>
    <xf numFmtId="0" fontId="4" fillId="0" borderId="75" xfId="3" applyFont="1" applyFill="1" applyBorder="1" applyAlignment="1" applyProtection="1">
      <alignment horizontal="left" indent="1"/>
    </xf>
    <xf numFmtId="17" fontId="0" fillId="0" borderId="0" xfId="0" applyNumberFormat="1" applyFill="1"/>
    <xf numFmtId="1" fontId="0" fillId="0" borderId="0" xfId="0" applyNumberFormat="1" applyFill="1"/>
    <xf numFmtId="38" fontId="0" fillId="0" borderId="0" xfId="0" applyNumberFormat="1" applyFill="1"/>
    <xf numFmtId="0" fontId="0" fillId="0" borderId="0" xfId="0" applyFont="1"/>
    <xf numFmtId="0" fontId="1" fillId="0" borderId="0" xfId="0" applyFont="1" applyFill="1"/>
    <xf numFmtId="38" fontId="1" fillId="0" borderId="0" xfId="0" applyNumberFormat="1" applyFont="1" applyFill="1"/>
    <xf numFmtId="0" fontId="4" fillId="0" borderId="49" xfId="3" applyFont="1" applyFill="1" applyBorder="1" applyAlignment="1" applyProtection="1">
      <alignment horizontal="left" indent="1"/>
    </xf>
    <xf numFmtId="0" fontId="4" fillId="0" borderId="65" xfId="3" applyFont="1" applyFill="1" applyBorder="1" applyProtection="1"/>
    <xf numFmtId="0" fontId="4" fillId="0" borderId="5" xfId="3" applyFont="1" applyFill="1" applyBorder="1" applyAlignment="1" applyProtection="1">
      <alignment horizontal="left" indent="3"/>
    </xf>
    <xf numFmtId="0" fontId="4" fillId="0" borderId="49" xfId="3" applyFont="1" applyFill="1" applyBorder="1" applyProtection="1"/>
    <xf numFmtId="0" fontId="4" fillId="0" borderId="45" xfId="3" applyFont="1" applyFill="1" applyBorder="1" applyAlignment="1" applyProtection="1">
      <alignment horizontal="left" indent="1"/>
    </xf>
    <xf numFmtId="0" fontId="4" fillId="0" borderId="77" xfId="3" applyFont="1" applyFill="1" applyBorder="1" applyAlignment="1" applyProtection="1">
      <alignment horizontal="left" indent="1"/>
    </xf>
    <xf numFmtId="0" fontId="4" fillId="0" borderId="45" xfId="3" applyFont="1" applyFill="1" applyBorder="1" applyProtection="1"/>
    <xf numFmtId="0" fontId="4" fillId="0" borderId="77" xfId="3" applyFont="1" applyFill="1" applyBorder="1" applyProtection="1"/>
    <xf numFmtId="38" fontId="4" fillId="0" borderId="76" xfId="3" applyNumberFormat="1" applyFont="1" applyFill="1" applyBorder="1" applyProtection="1">
      <protection locked="0"/>
    </xf>
    <xf numFmtId="38" fontId="4" fillId="0" borderId="9" xfId="3" applyNumberFormat="1" applyFont="1" applyFill="1" applyBorder="1" applyProtection="1"/>
    <xf numFmtId="0" fontId="4" fillId="0" borderId="49" xfId="3" applyFont="1" applyFill="1" applyBorder="1" applyAlignment="1" applyProtection="1">
      <alignment horizontal="left"/>
    </xf>
    <xf numFmtId="0" fontId="12" fillId="30" borderId="79" xfId="0" applyFont="1" applyFill="1" applyBorder="1" applyAlignment="1">
      <alignment horizontal="center" wrapText="1"/>
    </xf>
    <xf numFmtId="3" fontId="0" fillId="0" borderId="79" xfId="0" applyNumberFormat="1" applyBorder="1" applyAlignment="1">
      <alignment horizontal="right"/>
    </xf>
    <xf numFmtId="0" fontId="12" fillId="31" borderId="80" xfId="0" applyFont="1" applyFill="1" applyBorder="1" applyAlignment="1">
      <alignment horizontal="center" wrapText="1"/>
    </xf>
    <xf numFmtId="0" fontId="12" fillId="31" borderId="81" xfId="0" applyFont="1" applyFill="1" applyBorder="1" applyAlignment="1">
      <alignment horizontal="center" wrapText="1"/>
    </xf>
    <xf numFmtId="0" fontId="12" fillId="31" borderId="82" xfId="0" applyFont="1" applyFill="1" applyBorder="1" applyAlignment="1">
      <alignment horizontal="center" wrapText="1"/>
    </xf>
    <xf numFmtId="3" fontId="0" fillId="0" borderId="84" xfId="0" applyNumberFormat="1" applyBorder="1" applyAlignment="1">
      <alignment horizontal="right"/>
    </xf>
    <xf numFmtId="3" fontId="0" fillId="0" borderId="85" xfId="0" applyNumberFormat="1" applyBorder="1" applyAlignment="1">
      <alignment horizontal="right"/>
    </xf>
    <xf numFmtId="3" fontId="0" fillId="0" borderId="86" xfId="0" applyNumberFormat="1" applyBorder="1" applyAlignment="1">
      <alignment horizontal="right"/>
    </xf>
    <xf numFmtId="0" fontId="0" fillId="0" borderId="83" xfId="0" applyBorder="1"/>
    <xf numFmtId="0" fontId="2" fillId="2" borderId="0" xfId="3" applyFont="1" applyFill="1" applyBorder="1" applyAlignment="1" applyProtection="1">
      <alignment horizontal="center"/>
    </xf>
    <xf numFmtId="164" fontId="8" fillId="2" borderId="4" xfId="2" applyNumberFormat="1" applyFill="1" applyBorder="1" applyAlignment="1" applyProtection="1">
      <alignment horizontal="center"/>
      <protection locked="0"/>
    </xf>
    <xf numFmtId="0" fontId="2" fillId="2" borderId="0" xfId="3" applyFont="1" applyFill="1" applyAlignment="1" applyProtection="1">
      <alignment horizontal="center"/>
    </xf>
    <xf numFmtId="0" fontId="9" fillId="0" borderId="0" xfId="0" applyFont="1" applyAlignment="1" applyProtection="1"/>
    <xf numFmtId="0" fontId="4" fillId="0" borderId="0" xfId="0" applyFont="1" applyAlignment="1" applyProtection="1"/>
    <xf numFmtId="0" fontId="36" fillId="0" borderId="0" xfId="0" applyFont="1" applyFill="1" applyBorder="1" applyAlignment="1" applyProtection="1">
      <alignment horizontal="left" wrapText="1"/>
    </xf>
    <xf numFmtId="0" fontId="10" fillId="2" borderId="0" xfId="0" applyFont="1" applyFill="1" applyAlignment="1" applyProtection="1">
      <alignment horizontal="left" vertical="top" wrapText="1"/>
    </xf>
    <xf numFmtId="0" fontId="2" fillId="2" borderId="17" xfId="3" applyFont="1" applyFill="1" applyBorder="1" applyAlignment="1" applyProtection="1">
      <alignment horizontal="left" wrapText="1"/>
    </xf>
    <xf numFmtId="0" fontId="2" fillId="2" borderId="14" xfId="3" applyFont="1" applyFill="1" applyBorder="1" applyAlignment="1" applyProtection="1">
      <alignment horizontal="left" wrapText="1"/>
    </xf>
    <xf numFmtId="0" fontId="2" fillId="2" borderId="15" xfId="3" applyFont="1" applyFill="1" applyBorder="1" applyAlignment="1" applyProtection="1">
      <alignment horizontal="left" wrapText="1"/>
    </xf>
    <xf numFmtId="0" fontId="2" fillId="0" borderId="0" xfId="3" applyFont="1" applyFill="1" applyAlignment="1" applyProtection="1">
      <alignment horizontal="center"/>
    </xf>
    <xf numFmtId="6" fontId="3" fillId="0" borderId="25" xfId="4" applyNumberFormat="1" applyFont="1" applyFill="1" applyBorder="1" applyAlignment="1">
      <alignment horizontal="center"/>
    </xf>
    <xf numFmtId="0" fontId="5" fillId="0" borderId="20" xfId="4" applyFont="1" applyFill="1" applyBorder="1" applyAlignment="1">
      <alignment horizontal="center"/>
    </xf>
    <xf numFmtId="0" fontId="5" fillId="0" borderId="6" xfId="4" applyFont="1" applyFill="1" applyBorder="1" applyAlignment="1">
      <alignment horizontal="center"/>
    </xf>
    <xf numFmtId="0" fontId="5" fillId="0" borderId="21" xfId="4" applyFont="1" applyFill="1" applyBorder="1" applyAlignment="1">
      <alignment horizontal="center"/>
    </xf>
    <xf numFmtId="0" fontId="5" fillId="0" borderId="12" xfId="4" applyFont="1" applyFill="1" applyBorder="1" applyAlignment="1">
      <alignment horizontal="center" wrapText="1"/>
    </xf>
    <xf numFmtId="0" fontId="5" fillId="0" borderId="13" xfId="4" applyFont="1" applyFill="1" applyBorder="1" applyAlignment="1">
      <alignment horizontal="center" wrapText="1"/>
    </xf>
    <xf numFmtId="0" fontId="5" fillId="0" borderId="31" xfId="4" applyFont="1" applyFill="1" applyBorder="1" applyAlignment="1">
      <alignment horizontal="center" wrapText="1"/>
    </xf>
    <xf numFmtId="6" fontId="3" fillId="0" borderId="24" xfId="4" applyNumberFormat="1" applyFont="1" applyFill="1" applyBorder="1" applyAlignment="1">
      <alignment horizontal="center"/>
    </xf>
    <xf numFmtId="0" fontId="5" fillId="0" borderId="12" xfId="4" applyFont="1" applyFill="1" applyBorder="1" applyAlignment="1">
      <alignment horizontal="center"/>
    </xf>
    <xf numFmtId="0" fontId="5" fillId="0" borderId="13" xfId="4" applyFont="1" applyFill="1" applyBorder="1" applyAlignment="1">
      <alignment horizontal="center"/>
    </xf>
    <xf numFmtId="0" fontId="5" fillId="0" borderId="31" xfId="4" applyFont="1" applyFill="1" applyBorder="1" applyAlignment="1">
      <alignment horizontal="center"/>
    </xf>
    <xf numFmtId="17" fontId="5" fillId="0" borderId="4" xfId="3" applyNumberFormat="1" applyFont="1" applyFill="1" applyBorder="1" applyAlignment="1" applyProtection="1">
      <alignment horizontal="center"/>
    </xf>
    <xf numFmtId="0" fontId="5" fillId="0" borderId="4" xfId="3" applyFont="1" applyFill="1" applyBorder="1" applyAlignment="1" applyProtection="1">
      <alignment horizontal="center"/>
    </xf>
    <xf numFmtId="1" fontId="5" fillId="0" borderId="4" xfId="3" applyNumberFormat="1" applyFont="1" applyFill="1" applyBorder="1" applyAlignment="1" applyProtection="1">
      <alignment horizontal="center"/>
    </xf>
    <xf numFmtId="6" fontId="3" fillId="0" borderId="26" xfId="4" applyNumberFormat="1" applyFont="1" applyFill="1" applyBorder="1" applyAlignment="1">
      <alignment horizontal="center"/>
    </xf>
    <xf numFmtId="6" fontId="3" fillId="0" borderId="27" xfId="4" applyNumberFormat="1" applyFont="1" applyFill="1" applyBorder="1" applyAlignment="1">
      <alignment horizontal="center"/>
    </xf>
    <xf numFmtId="0" fontId="12" fillId="29" borderId="49" xfId="0" applyFont="1" applyFill="1" applyBorder="1" applyAlignment="1">
      <alignment horizontal="center" wrapText="1"/>
    </xf>
    <xf numFmtId="0" fontId="12" fillId="29" borderId="50" xfId="0" applyFont="1" applyFill="1" applyBorder="1" applyAlignment="1">
      <alignment horizontal="center" wrapText="1"/>
    </xf>
    <xf numFmtId="0" fontId="12" fillId="29" borderId="75" xfId="0" applyFont="1" applyFill="1" applyBorder="1" applyAlignment="1">
      <alignment horizontal="center" wrapText="1"/>
    </xf>
    <xf numFmtId="0" fontId="12" fillId="29" borderId="62" xfId="0" applyFont="1" applyFill="1" applyBorder="1" applyAlignment="1">
      <alignment horizontal="center" wrapText="1"/>
    </xf>
    <xf numFmtId="0" fontId="12" fillId="30" borderId="52" xfId="0" applyFont="1" applyFill="1" applyBorder="1" applyAlignment="1">
      <alignment horizontal="center" wrapText="1"/>
    </xf>
    <xf numFmtId="0" fontId="12" fillId="30" borderId="50" xfId="0" applyFont="1" applyFill="1" applyBorder="1" applyAlignment="1">
      <alignment horizontal="center" wrapText="1"/>
    </xf>
    <xf numFmtId="0" fontId="12" fillId="30" borderId="51" xfId="0" applyFont="1" applyFill="1" applyBorder="1" applyAlignment="1">
      <alignment horizontal="center" wrapText="1"/>
    </xf>
    <xf numFmtId="0" fontId="12" fillId="31" borderId="17" xfId="0" applyFont="1" applyFill="1" applyBorder="1" applyAlignment="1">
      <alignment horizontal="center" wrapText="1"/>
    </xf>
    <xf numFmtId="0" fontId="12" fillId="31" borderId="14" xfId="0" applyFont="1" applyFill="1" applyBorder="1" applyAlignment="1">
      <alignment horizontal="center" wrapText="1"/>
    </xf>
    <xf numFmtId="0" fontId="12" fillId="31" borderId="16" xfId="0" applyFont="1" applyFill="1" applyBorder="1" applyAlignment="1">
      <alignment horizontal="center" wrapText="1"/>
    </xf>
    <xf numFmtId="0" fontId="12" fillId="31" borderId="62" xfId="0" applyFont="1" applyFill="1" applyBorder="1" applyAlignment="1">
      <alignment horizontal="center" wrapText="1"/>
    </xf>
    <xf numFmtId="0" fontId="12" fillId="31" borderId="50" xfId="0" applyFont="1" applyFill="1" applyBorder="1" applyAlignment="1">
      <alignment horizontal="center" wrapText="1"/>
    </xf>
    <xf numFmtId="0" fontId="12" fillId="31" borderId="51" xfId="0" applyFont="1" applyFill="1" applyBorder="1" applyAlignment="1">
      <alignment horizontal="center" wrapText="1"/>
    </xf>
    <xf numFmtId="0" fontId="12" fillId="29" borderId="12" xfId="0" applyFont="1" applyFill="1" applyBorder="1" applyAlignment="1">
      <alignment horizontal="center" wrapText="1"/>
    </xf>
    <xf numFmtId="0" fontId="12" fillId="29" borderId="13" xfId="0" applyFont="1" applyFill="1" applyBorder="1" applyAlignment="1">
      <alignment horizontal="center" wrapText="1"/>
    </xf>
    <xf numFmtId="0" fontId="12" fillId="30" borderId="78" xfId="0" applyFont="1" applyFill="1" applyBorder="1" applyAlignment="1">
      <alignment horizontal="center" wrapText="1"/>
    </xf>
    <xf numFmtId="0" fontId="12" fillId="29" borderId="17" xfId="0" applyFont="1" applyFill="1" applyBorder="1" applyAlignment="1">
      <alignment horizontal="center" wrapText="1"/>
    </xf>
    <xf numFmtId="0" fontId="12" fillId="29" borderId="16" xfId="0" applyFont="1" applyFill="1" applyBorder="1" applyAlignment="1">
      <alignment horizontal="center" wrapText="1"/>
    </xf>
    <xf numFmtId="0" fontId="12" fillId="29" borderId="51" xfId="0" applyFont="1" applyFill="1" applyBorder="1" applyAlignment="1">
      <alignment horizontal="center" wrapText="1"/>
    </xf>
  </cellXfs>
  <cellStyles count="119">
    <cellStyle name="20% - Accent1 2" xfId="85" xr:uid="{00000000-0005-0000-0000-000000000000}"/>
    <cellStyle name="20% - Accent1 3" xfId="7" xr:uid="{00000000-0005-0000-0000-000001000000}"/>
    <cellStyle name="20% - Accent2 2" xfId="84" xr:uid="{00000000-0005-0000-0000-000002000000}"/>
    <cellStyle name="20% - Accent2 3" xfId="8" xr:uid="{00000000-0005-0000-0000-000003000000}"/>
    <cellStyle name="20% - Accent3 2" xfId="83" xr:uid="{00000000-0005-0000-0000-000004000000}"/>
    <cellStyle name="20% - Accent3 3" xfId="9" xr:uid="{00000000-0005-0000-0000-000005000000}"/>
    <cellStyle name="20% - Accent4 2" xfId="82" xr:uid="{00000000-0005-0000-0000-000006000000}"/>
    <cellStyle name="20% - Accent4 3" xfId="10" xr:uid="{00000000-0005-0000-0000-000007000000}"/>
    <cellStyle name="20% - Accent5 2" xfId="81" xr:uid="{00000000-0005-0000-0000-000008000000}"/>
    <cellStyle name="20% - Accent5 3" xfId="11" xr:uid="{00000000-0005-0000-0000-000009000000}"/>
    <cellStyle name="20% - Accent6 2" xfId="80" xr:uid="{00000000-0005-0000-0000-00000A000000}"/>
    <cellStyle name="20% - Accent6 3" xfId="12" xr:uid="{00000000-0005-0000-0000-00000B000000}"/>
    <cellStyle name="40% - Accent1 2" xfId="79" xr:uid="{00000000-0005-0000-0000-00000C000000}"/>
    <cellStyle name="40% - Accent1 3" xfId="13" xr:uid="{00000000-0005-0000-0000-00000D000000}"/>
    <cellStyle name="40% - Accent2 2" xfId="78" xr:uid="{00000000-0005-0000-0000-00000E000000}"/>
    <cellStyle name="40% - Accent2 3" xfId="14" xr:uid="{00000000-0005-0000-0000-00000F000000}"/>
    <cellStyle name="40% - Accent3 2" xfId="77" xr:uid="{00000000-0005-0000-0000-000010000000}"/>
    <cellStyle name="40% - Accent3 3" xfId="15" xr:uid="{00000000-0005-0000-0000-000011000000}"/>
    <cellStyle name="40% - Accent4 2" xfId="76" xr:uid="{00000000-0005-0000-0000-000012000000}"/>
    <cellStyle name="40% - Accent4 3" xfId="16" xr:uid="{00000000-0005-0000-0000-000013000000}"/>
    <cellStyle name="40% - Accent5 2" xfId="75" xr:uid="{00000000-0005-0000-0000-000014000000}"/>
    <cellStyle name="40% - Accent5 3" xfId="17" xr:uid="{00000000-0005-0000-0000-000015000000}"/>
    <cellStyle name="40% - Accent6 2" xfId="74" xr:uid="{00000000-0005-0000-0000-000016000000}"/>
    <cellStyle name="40% - Accent6 3" xfId="18" xr:uid="{00000000-0005-0000-0000-000017000000}"/>
    <cellStyle name="60% - Accent1 2" xfId="73" xr:uid="{00000000-0005-0000-0000-000018000000}"/>
    <cellStyle name="60% - Accent1 3" xfId="19" xr:uid="{00000000-0005-0000-0000-000019000000}"/>
    <cellStyle name="60% - Accent2 2" xfId="72" xr:uid="{00000000-0005-0000-0000-00001A000000}"/>
    <cellStyle name="60% - Accent2 3" xfId="20" xr:uid="{00000000-0005-0000-0000-00001B000000}"/>
    <cellStyle name="60% - Accent3 2" xfId="71" xr:uid="{00000000-0005-0000-0000-00001C000000}"/>
    <cellStyle name="60% - Accent3 3" xfId="21" xr:uid="{00000000-0005-0000-0000-00001D000000}"/>
    <cellStyle name="60% - Accent4 2" xfId="70" xr:uid="{00000000-0005-0000-0000-00001E000000}"/>
    <cellStyle name="60% - Accent4 3" xfId="22" xr:uid="{00000000-0005-0000-0000-00001F000000}"/>
    <cellStyle name="60% - Accent5 2" xfId="69" xr:uid="{00000000-0005-0000-0000-000020000000}"/>
    <cellStyle name="60% - Accent5 3" xfId="23" xr:uid="{00000000-0005-0000-0000-000021000000}"/>
    <cellStyle name="60% - Accent6 2" xfId="68" xr:uid="{00000000-0005-0000-0000-000022000000}"/>
    <cellStyle name="60% - Accent6 3" xfId="24" xr:uid="{00000000-0005-0000-0000-000023000000}"/>
    <cellStyle name="Accent1 2" xfId="67" xr:uid="{00000000-0005-0000-0000-000024000000}"/>
    <cellStyle name="Accent1 3" xfId="25" xr:uid="{00000000-0005-0000-0000-000025000000}"/>
    <cellStyle name="Accent2 2" xfId="66" xr:uid="{00000000-0005-0000-0000-000026000000}"/>
    <cellStyle name="Accent2 3" xfId="26" xr:uid="{00000000-0005-0000-0000-000027000000}"/>
    <cellStyle name="Accent3 2" xfId="65" xr:uid="{00000000-0005-0000-0000-000028000000}"/>
    <cellStyle name="Accent3 3" xfId="27" xr:uid="{00000000-0005-0000-0000-000029000000}"/>
    <cellStyle name="Accent4 2" xfId="64" xr:uid="{00000000-0005-0000-0000-00002A000000}"/>
    <cellStyle name="Accent4 3" xfId="28" xr:uid="{00000000-0005-0000-0000-00002B000000}"/>
    <cellStyle name="Accent5 2" xfId="63" xr:uid="{00000000-0005-0000-0000-00002C000000}"/>
    <cellStyle name="Accent5 3" xfId="29" xr:uid="{00000000-0005-0000-0000-00002D000000}"/>
    <cellStyle name="Accent6 2" xfId="62" xr:uid="{00000000-0005-0000-0000-00002E000000}"/>
    <cellStyle name="Accent6 3" xfId="30" xr:uid="{00000000-0005-0000-0000-00002F000000}"/>
    <cellStyle name="Bad 2" xfId="61" xr:uid="{00000000-0005-0000-0000-000030000000}"/>
    <cellStyle name="Bad 3" xfId="31" xr:uid="{00000000-0005-0000-0000-000031000000}"/>
    <cellStyle name="Calculation 2" xfId="98" xr:uid="{00000000-0005-0000-0000-000032000000}"/>
    <cellStyle name="Calculation 3" xfId="32" xr:uid="{00000000-0005-0000-0000-000033000000}"/>
    <cellStyle name="Check Cell 2" xfId="99" xr:uid="{00000000-0005-0000-0000-000034000000}"/>
    <cellStyle name="Check Cell 3" xfId="33" xr:uid="{00000000-0005-0000-0000-000035000000}"/>
    <cellStyle name="Comma" xfId="1" builtinId="3"/>
    <cellStyle name="Comma 2" xfId="50" xr:uid="{00000000-0005-0000-0000-000037000000}"/>
    <cellStyle name="Comma 2 2" xfId="56" xr:uid="{00000000-0005-0000-0000-000038000000}"/>
    <cellStyle name="Comma 3" xfId="95" xr:uid="{00000000-0005-0000-0000-000039000000}"/>
    <cellStyle name="Comma0" xfId="90" xr:uid="{00000000-0005-0000-0000-00003A000000}"/>
    <cellStyle name="Comma0 2" xfId="86" xr:uid="{00000000-0005-0000-0000-00003B000000}"/>
    <cellStyle name="Currency 2" xfId="60" xr:uid="{00000000-0005-0000-0000-00003C000000}"/>
    <cellStyle name="Currency 3" xfId="59" xr:uid="{00000000-0005-0000-0000-00003D000000}"/>
    <cellStyle name="Currency0" xfId="97" xr:uid="{00000000-0005-0000-0000-00003E000000}"/>
    <cellStyle name="Currency0 2" xfId="91" xr:uid="{00000000-0005-0000-0000-00003F000000}"/>
    <cellStyle name="Date" xfId="88" xr:uid="{00000000-0005-0000-0000-000040000000}"/>
    <cellStyle name="Date 2" xfId="93" xr:uid="{00000000-0005-0000-0000-000041000000}"/>
    <cellStyle name="Explanatory Text 2" xfId="100" xr:uid="{00000000-0005-0000-0000-000042000000}"/>
    <cellStyle name="Explanatory Text 3" xfId="34" xr:uid="{00000000-0005-0000-0000-000043000000}"/>
    <cellStyle name="Fixed" xfId="87" xr:uid="{00000000-0005-0000-0000-000044000000}"/>
    <cellStyle name="Fixed 2" xfId="92" xr:uid="{00000000-0005-0000-0000-000045000000}"/>
    <cellStyle name="Good 2" xfId="101" xr:uid="{00000000-0005-0000-0000-000046000000}"/>
    <cellStyle name="Good 3" xfId="35" xr:uid="{00000000-0005-0000-0000-000047000000}"/>
    <cellStyle name="Heading 1 2" xfId="102" xr:uid="{00000000-0005-0000-0000-000048000000}"/>
    <cellStyle name="Heading 1 3" xfId="36" xr:uid="{00000000-0005-0000-0000-000049000000}"/>
    <cellStyle name="Heading 2 2" xfId="103" xr:uid="{00000000-0005-0000-0000-00004A000000}"/>
    <cellStyle name="Heading 2 3" xfId="37" xr:uid="{00000000-0005-0000-0000-00004B000000}"/>
    <cellStyle name="Heading 3 2" xfId="104" xr:uid="{00000000-0005-0000-0000-00004C000000}"/>
    <cellStyle name="Heading 3 3" xfId="38" xr:uid="{00000000-0005-0000-0000-00004D000000}"/>
    <cellStyle name="Heading 4 2" xfId="105" xr:uid="{00000000-0005-0000-0000-00004E000000}"/>
    <cellStyle name="Heading 4 3" xfId="39" xr:uid="{00000000-0005-0000-0000-00004F000000}"/>
    <cellStyle name="Hyperlink" xfId="2" builtinId="8"/>
    <cellStyle name="Hyperlink 2" xfId="89" xr:uid="{00000000-0005-0000-0000-000051000000}"/>
    <cellStyle name="Input 2" xfId="106" xr:uid="{00000000-0005-0000-0000-000052000000}"/>
    <cellStyle name="Input 3" xfId="40" xr:uid="{00000000-0005-0000-0000-000053000000}"/>
    <cellStyle name="Linked Cell 2" xfId="107" xr:uid="{00000000-0005-0000-0000-000054000000}"/>
    <cellStyle name="Linked Cell 3" xfId="41" xr:uid="{00000000-0005-0000-0000-000055000000}"/>
    <cellStyle name="Neutral 2" xfId="108" xr:uid="{00000000-0005-0000-0000-000056000000}"/>
    <cellStyle name="Neutral 3" xfId="42" xr:uid="{00000000-0005-0000-0000-000057000000}"/>
    <cellStyle name="Normal" xfId="0" builtinId="0"/>
    <cellStyle name="Normal 2" xfId="6" xr:uid="{00000000-0005-0000-0000-000059000000}"/>
    <cellStyle name="Normal 2 2" xfId="54" xr:uid="{00000000-0005-0000-0000-00005A000000}"/>
    <cellStyle name="Normal 2 3" xfId="94" xr:uid="{00000000-0005-0000-0000-00005B000000}"/>
    <cellStyle name="Normal 2 4" xfId="96" xr:uid="{00000000-0005-0000-0000-00005C000000}"/>
    <cellStyle name="Normal 3" xfId="51" xr:uid="{00000000-0005-0000-0000-00005D000000}"/>
    <cellStyle name="Normal 4" xfId="48" xr:uid="{00000000-0005-0000-0000-00005E000000}"/>
    <cellStyle name="Normal 5" xfId="115" xr:uid="{00000000-0005-0000-0000-00005F000000}"/>
    <cellStyle name="Normal 5 2" xfId="117" xr:uid="{00000000-0005-0000-0000-000060000000}"/>
    <cellStyle name="Normal 58" xfId="118" xr:uid="{00000000-0005-0000-0000-000061000000}"/>
    <cellStyle name="Normal_C-IV Implementation Claim Form-Revised 2" xfId="3" xr:uid="{00000000-0005-0000-0000-000062000000}"/>
    <cellStyle name="Normal_Copy of SFY 07-08 M&amp;O CAP Updated w06-07 Persons Counts v3" xfId="4" xr:uid="{00000000-0005-0000-0000-000063000000}"/>
    <cellStyle name="Note 2" xfId="109" xr:uid="{00000000-0005-0000-0000-000064000000}"/>
    <cellStyle name="Note 3" xfId="43" xr:uid="{00000000-0005-0000-0000-000065000000}"/>
    <cellStyle name="Output 2" xfId="110" xr:uid="{00000000-0005-0000-0000-000066000000}"/>
    <cellStyle name="Output 3" xfId="44" xr:uid="{00000000-0005-0000-0000-000067000000}"/>
    <cellStyle name="Percent" xfId="5" builtinId="5"/>
    <cellStyle name="Percent 2" xfId="52" xr:uid="{00000000-0005-0000-0000-000069000000}"/>
    <cellStyle name="Percent 2 2" xfId="57" xr:uid="{00000000-0005-0000-0000-00006A000000}"/>
    <cellStyle name="Percent 3" xfId="53" xr:uid="{00000000-0005-0000-0000-00006B000000}"/>
    <cellStyle name="Percent 4" xfId="55" xr:uid="{00000000-0005-0000-0000-00006C000000}"/>
    <cellStyle name="Percent 4 2" xfId="58" xr:uid="{00000000-0005-0000-0000-00006D000000}"/>
    <cellStyle name="Percent 5" xfId="114" xr:uid="{00000000-0005-0000-0000-00006E000000}"/>
    <cellStyle name="Percent 6" xfId="116" xr:uid="{00000000-0005-0000-0000-00006F000000}"/>
    <cellStyle name="Style 1" xfId="49" xr:uid="{00000000-0005-0000-0000-000070000000}"/>
    <cellStyle name="Title 2" xfId="111" xr:uid="{00000000-0005-0000-0000-000071000000}"/>
    <cellStyle name="Title 3" xfId="45" xr:uid="{00000000-0005-0000-0000-000072000000}"/>
    <cellStyle name="Total 2" xfId="112" xr:uid="{00000000-0005-0000-0000-000073000000}"/>
    <cellStyle name="Total 3" xfId="46" xr:uid="{00000000-0005-0000-0000-000074000000}"/>
    <cellStyle name="Warning Text 2" xfId="113" xr:uid="{00000000-0005-0000-0000-000075000000}"/>
    <cellStyle name="Warning Text 3" xfId="47" xr:uid="{00000000-0005-0000-0000-00007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H$1" noThreeD="1"/>
</file>

<file path=xl/ctrlProps/ctrlProp2.xml><?xml version="1.0" encoding="utf-8"?>
<formControlPr xmlns="http://schemas.microsoft.com/office/spreadsheetml/2009/9/main" objectType="CheckBox" fmlaLink="Claim!$H$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771525</xdr:colOff>
          <xdr:row>2</xdr:row>
          <xdr:rowOff>114300</xdr:rowOff>
        </xdr:from>
        <xdr:to>
          <xdr:col>4</xdr:col>
          <xdr:colOff>1476375</xdr:colOff>
          <xdr:row>4</xdr:row>
          <xdr:rowOff>85725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790575</xdr:colOff>
          <xdr:row>2</xdr:row>
          <xdr:rowOff>76200</xdr:rowOff>
        </xdr:from>
        <xdr:to>
          <xdr:col>5</xdr:col>
          <xdr:colOff>266700</xdr:colOff>
          <xdr:row>4</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mple@sample.co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FD161"/>
  <sheetViews>
    <sheetView showGridLines="0" tabSelected="1" zoomScale="90" zoomScaleNormal="90" zoomScaleSheetLayoutView="80" zoomScalePageLayoutView="80" workbookViewId="0">
      <selection activeCell="A2" sqref="A2"/>
    </sheetView>
  </sheetViews>
  <sheetFormatPr defaultColWidth="9.140625" defaultRowHeight="14.25"/>
  <cols>
    <col min="1" max="1" width="10" style="28" customWidth="1"/>
    <col min="2" max="2" width="38.42578125" style="28" customWidth="1"/>
    <col min="3" max="3" width="8" style="28" customWidth="1"/>
    <col min="4" max="4" width="2" style="28" customWidth="1"/>
    <col min="5" max="5" width="27.42578125" style="28" customWidth="1"/>
    <col min="6" max="6" width="21.5703125" style="28" customWidth="1"/>
    <col min="7" max="7" width="22.42578125" style="28" customWidth="1"/>
    <col min="8" max="8" width="50.5703125" style="28" customWidth="1"/>
    <col min="9" max="16384" width="9.140625" style="28"/>
  </cols>
  <sheetData>
    <row r="1" spans="1:10" ht="15">
      <c r="A1" s="25"/>
      <c r="B1" s="25"/>
      <c r="C1" s="25"/>
      <c r="D1" s="25"/>
      <c r="E1" s="25"/>
      <c r="F1" s="26"/>
      <c r="G1" s="27"/>
      <c r="H1" s="75" t="b">
        <v>0</v>
      </c>
    </row>
    <row r="2" spans="1:10" ht="15">
      <c r="A2" s="29" t="s">
        <v>0</v>
      </c>
      <c r="B2" s="72"/>
      <c r="C2" s="25"/>
      <c r="D2" s="25"/>
      <c r="E2" s="29" t="s">
        <v>289</v>
      </c>
      <c r="F2" s="30"/>
      <c r="G2" s="69"/>
    </row>
    <row r="3" spans="1:10" ht="15">
      <c r="A3" s="29"/>
      <c r="B3" s="31"/>
      <c r="C3" s="29"/>
      <c r="D3" s="25"/>
      <c r="E3" s="25"/>
      <c r="F3" s="32"/>
    </row>
    <row r="4" spans="1:10" ht="15">
      <c r="A4" s="33" t="s">
        <v>1</v>
      </c>
      <c r="B4" s="172"/>
      <c r="C4" s="179"/>
      <c r="D4" s="179" t="s">
        <v>46</v>
      </c>
      <c r="E4" s="178"/>
      <c r="F4" s="34" t="s">
        <v>38</v>
      </c>
      <c r="G4" s="78"/>
    </row>
    <row r="5" spans="1:10">
      <c r="A5" s="35"/>
      <c r="B5" s="35"/>
      <c r="C5" s="35"/>
      <c r="D5" s="35"/>
      <c r="E5" s="35"/>
      <c r="F5" s="35"/>
      <c r="G5" s="35"/>
    </row>
    <row r="6" spans="1:10" ht="15">
      <c r="A6" s="29" t="s">
        <v>2</v>
      </c>
      <c r="B6" s="173"/>
      <c r="C6" s="36"/>
      <c r="D6" s="35"/>
      <c r="E6" s="29" t="s">
        <v>288</v>
      </c>
      <c r="F6" s="321" t="s">
        <v>286</v>
      </c>
      <c r="G6" s="321"/>
    </row>
    <row r="7" spans="1:10" ht="15">
      <c r="A7" s="3"/>
      <c r="B7" s="37"/>
      <c r="C7" s="1"/>
      <c r="D7" s="1"/>
      <c r="E7" s="2"/>
      <c r="F7" s="38"/>
      <c r="G7" s="38"/>
    </row>
    <row r="8" spans="1:10" s="41" customFormat="1" ht="11.25">
      <c r="A8" s="21"/>
      <c r="B8" s="21"/>
      <c r="C8" s="22"/>
      <c r="D8" s="23"/>
      <c r="E8" s="23"/>
      <c r="F8" s="23"/>
      <c r="G8" s="23"/>
    </row>
    <row r="9" spans="1:10" ht="14.25" customHeight="1">
      <c r="A9" s="322" t="s">
        <v>3</v>
      </c>
      <c r="B9" s="323"/>
      <c r="C9" s="323"/>
      <c r="D9" s="323"/>
      <c r="E9" s="323"/>
      <c r="F9" s="323"/>
      <c r="G9" s="323"/>
    </row>
    <row r="10" spans="1:10" ht="15.75" thickBot="1">
      <c r="A10" s="322" t="s">
        <v>73</v>
      </c>
      <c r="B10" s="324"/>
      <c r="C10" s="324"/>
      <c r="D10" s="324"/>
      <c r="E10" s="324"/>
      <c r="F10" s="324"/>
      <c r="G10" s="324"/>
    </row>
    <row r="11" spans="1:10" s="41" customFormat="1" ht="6" customHeight="1" thickBot="1">
      <c r="A11" s="20"/>
      <c r="B11" s="20"/>
      <c r="C11" s="20"/>
      <c r="D11" s="20"/>
      <c r="E11" s="20"/>
      <c r="F11" s="20"/>
      <c r="G11" s="20"/>
    </row>
    <row r="12" spans="1:10" ht="15.95" customHeight="1">
      <c r="A12" s="14" t="s">
        <v>73</v>
      </c>
      <c r="B12" s="15"/>
      <c r="C12" s="15"/>
      <c r="D12" s="15"/>
      <c r="E12" s="15"/>
      <c r="F12" s="59" t="s">
        <v>4</v>
      </c>
      <c r="G12" s="58" t="s">
        <v>5</v>
      </c>
    </row>
    <row r="13" spans="1:10" ht="15.95" customHeight="1">
      <c r="A13" s="215" t="s">
        <v>6</v>
      </c>
      <c r="B13" s="282"/>
      <c r="C13" s="282"/>
      <c r="D13" s="282"/>
      <c r="E13" s="283"/>
      <c r="F13" s="284"/>
      <c r="G13" s="217">
        <f>SUM(F14:F15)</f>
        <v>0</v>
      </c>
    </row>
    <row r="14" spans="1:10" ht="15.95" customHeight="1">
      <c r="A14" s="300" t="s">
        <v>68</v>
      </c>
      <c r="B14" s="285"/>
      <c r="C14" s="285"/>
      <c r="D14" s="285"/>
      <c r="E14" s="301"/>
      <c r="F14" s="309"/>
      <c r="G14" s="286"/>
    </row>
    <row r="15" spans="1:10" ht="15.95" customHeight="1">
      <c r="A15" s="300" t="s">
        <v>60</v>
      </c>
      <c r="B15" s="285"/>
      <c r="C15" s="285"/>
      <c r="D15" s="285"/>
      <c r="E15" s="285"/>
      <c r="F15" s="287"/>
      <c r="G15" s="286"/>
      <c r="J15" s="39"/>
    </row>
    <row r="16" spans="1:10" ht="15.95" customHeight="1" thickBot="1">
      <c r="A16" s="10" t="s">
        <v>76</v>
      </c>
      <c r="B16" s="11"/>
      <c r="C16" s="11"/>
      <c r="D16" s="8"/>
      <c r="E16" s="9"/>
      <c r="F16" s="12"/>
      <c r="G16" s="42">
        <f>SUM(G13:G15)</f>
        <v>0</v>
      </c>
    </row>
    <row r="17" spans="1:8">
      <c r="A17" s="21"/>
      <c r="B17" s="21"/>
      <c r="C17" s="22"/>
      <c r="D17" s="23"/>
      <c r="E17" s="23"/>
      <c r="F17" s="23"/>
      <c r="G17" s="23"/>
    </row>
    <row r="18" spans="1:8" ht="15">
      <c r="A18" s="322" t="s">
        <v>50</v>
      </c>
      <c r="B18" s="323"/>
      <c r="C18" s="323"/>
      <c r="D18" s="323"/>
      <c r="E18" s="323"/>
      <c r="F18" s="323"/>
      <c r="G18" s="323"/>
    </row>
    <row r="19" spans="1:8" ht="15">
      <c r="A19" s="322" t="s">
        <v>74</v>
      </c>
      <c r="B19" s="324"/>
      <c r="C19" s="324"/>
      <c r="D19" s="324"/>
      <c r="E19" s="324"/>
      <c r="F19" s="324"/>
      <c r="G19" s="324"/>
    </row>
    <row r="20" spans="1:8" ht="6" customHeight="1" thickBot="1">
      <c r="A20" s="53"/>
      <c r="B20" s="54"/>
      <c r="C20" s="54"/>
      <c r="D20" s="54"/>
      <c r="E20" s="54"/>
      <c r="F20" s="54"/>
      <c r="G20" s="54"/>
    </row>
    <row r="21" spans="1:8" ht="15">
      <c r="A21" s="14" t="s">
        <v>74</v>
      </c>
      <c r="B21" s="15"/>
      <c r="C21" s="15"/>
      <c r="D21" s="15"/>
      <c r="E21" s="15"/>
      <c r="F21" s="59" t="s">
        <v>4</v>
      </c>
      <c r="G21" s="58" t="s">
        <v>5</v>
      </c>
    </row>
    <row r="22" spans="1:8" s="39" customFormat="1" ht="15.95" customHeight="1">
      <c r="A22" s="65" t="s">
        <v>84</v>
      </c>
      <c r="B22" s="66"/>
      <c r="C22" s="66"/>
      <c r="D22" s="66"/>
      <c r="E22" s="67"/>
      <c r="F22" s="288"/>
      <c r="G22" s="226">
        <f>SUM(F23:F24)</f>
        <v>0</v>
      </c>
    </row>
    <row r="23" spans="1:8" s="39" customFormat="1" ht="15.95" customHeight="1">
      <c r="A23" s="68" t="s">
        <v>71</v>
      </c>
      <c r="B23" s="66"/>
      <c r="C23" s="66"/>
      <c r="D23" s="66"/>
      <c r="E23" s="67"/>
      <c r="F23" s="308"/>
      <c r="G23" s="218"/>
    </row>
    <row r="24" spans="1:8" s="39" customFormat="1" ht="15.95" customHeight="1">
      <c r="A24" s="68" t="s">
        <v>72</v>
      </c>
      <c r="B24" s="66"/>
      <c r="C24" s="66"/>
      <c r="D24" s="66"/>
      <c r="E24" s="67"/>
      <c r="F24" s="308"/>
      <c r="G24" s="218"/>
    </row>
    <row r="25" spans="1:8" s="39" customFormat="1" ht="15.95" customHeight="1">
      <c r="A25" s="68" t="s">
        <v>83</v>
      </c>
      <c r="B25" s="66"/>
      <c r="C25" s="66"/>
      <c r="D25" s="66"/>
      <c r="E25" s="67"/>
      <c r="F25" s="288"/>
      <c r="G25" s="226">
        <f>SUM(F26:F28)</f>
        <v>0</v>
      </c>
      <c r="H25" s="229"/>
    </row>
    <row r="26" spans="1:8" s="39" customFormat="1" ht="15.95" customHeight="1">
      <c r="A26" s="302" t="s">
        <v>96</v>
      </c>
      <c r="B26" s="66"/>
      <c r="C26" s="66"/>
      <c r="D26" s="66"/>
      <c r="E26" s="66"/>
      <c r="F26" s="287"/>
      <c r="G26" s="225"/>
      <c r="H26" s="325"/>
    </row>
    <row r="27" spans="1:8" s="39" customFormat="1" ht="15.95" customHeight="1">
      <c r="A27" s="302" t="s">
        <v>97</v>
      </c>
      <c r="B27" s="66"/>
      <c r="C27" s="66"/>
      <c r="D27" s="66"/>
      <c r="E27" s="66"/>
      <c r="F27" s="287"/>
      <c r="G27" s="225"/>
      <c r="H27" s="325"/>
    </row>
    <row r="28" spans="1:8" s="39" customFormat="1" ht="15.95" customHeight="1">
      <c r="A28" s="302" t="s">
        <v>159</v>
      </c>
      <c r="B28" s="66"/>
      <c r="C28" s="66"/>
      <c r="D28" s="66"/>
      <c r="E28" s="66"/>
      <c r="F28" s="287"/>
      <c r="G28" s="225"/>
      <c r="H28" s="325"/>
    </row>
    <row r="29" spans="1:8" ht="15.95" customHeight="1">
      <c r="A29" s="65" t="s">
        <v>6</v>
      </c>
      <c r="B29" s="66"/>
      <c r="C29" s="66"/>
      <c r="D29" s="66"/>
      <c r="E29" s="66"/>
      <c r="F29" s="288"/>
      <c r="G29" s="226">
        <f>SUM(F30:F32)</f>
        <v>0</v>
      </c>
    </row>
    <row r="30" spans="1:8" ht="15.95" customHeight="1">
      <c r="A30" s="300" t="s">
        <v>68</v>
      </c>
      <c r="B30" s="66"/>
      <c r="C30" s="66"/>
      <c r="D30" s="66"/>
      <c r="E30" s="66"/>
      <c r="F30" s="287"/>
      <c r="G30" s="218"/>
    </row>
    <row r="31" spans="1:8" ht="15.95" customHeight="1">
      <c r="A31" s="300" t="s">
        <v>60</v>
      </c>
      <c r="B31" s="66"/>
      <c r="C31" s="66"/>
      <c r="D31" s="66"/>
      <c r="E31" s="66"/>
      <c r="F31" s="287"/>
      <c r="G31" s="218"/>
    </row>
    <row r="32" spans="1:8" ht="15.95" customHeight="1">
      <c r="A32" s="68" t="s">
        <v>42</v>
      </c>
      <c r="B32" s="66"/>
      <c r="C32" s="66"/>
      <c r="D32" s="66"/>
      <c r="E32" s="66"/>
      <c r="F32" s="287"/>
      <c r="G32" s="218"/>
    </row>
    <row r="33" spans="1:7" ht="15.95" customHeight="1">
      <c r="A33" s="275" t="s">
        <v>62</v>
      </c>
      <c r="B33" s="66"/>
      <c r="C33" s="66"/>
      <c r="D33" s="66"/>
      <c r="E33" s="66"/>
      <c r="F33" s="288"/>
      <c r="G33" s="216"/>
    </row>
    <row r="34" spans="1:7" ht="15.95" customHeight="1">
      <c r="A34" s="100" t="s">
        <v>7</v>
      </c>
      <c r="B34" s="66"/>
      <c r="C34" s="66"/>
      <c r="D34" s="66"/>
      <c r="E34" s="66"/>
      <c r="F34" s="288"/>
      <c r="G34" s="226">
        <f>SUM(F35:F36)</f>
        <v>0</v>
      </c>
    </row>
    <row r="35" spans="1:7" ht="15.95" customHeight="1">
      <c r="A35" s="300" t="s">
        <v>68</v>
      </c>
      <c r="B35" s="293"/>
      <c r="C35" s="66"/>
      <c r="D35" s="66"/>
      <c r="E35" s="66"/>
      <c r="F35" s="287"/>
      <c r="G35" s="228"/>
    </row>
    <row r="36" spans="1:7" ht="15.95" customHeight="1">
      <c r="A36" s="300" t="s">
        <v>60</v>
      </c>
      <c r="B36" s="293"/>
      <c r="C36" s="66"/>
      <c r="D36" s="66"/>
      <c r="E36" s="66"/>
      <c r="F36" s="287"/>
      <c r="G36" s="228"/>
    </row>
    <row r="37" spans="1:7" ht="15.95" customHeight="1">
      <c r="A37" s="303" t="s">
        <v>49</v>
      </c>
      <c r="B37" s="285"/>
      <c r="C37" s="66"/>
      <c r="D37" s="66"/>
      <c r="E37" s="66"/>
      <c r="F37" s="288"/>
      <c r="G37" s="226">
        <f>SUM(F38:F39)</f>
        <v>0</v>
      </c>
    </row>
    <row r="38" spans="1:7" s="86" customFormat="1" ht="15.95" customHeight="1">
      <c r="A38" s="300" t="s">
        <v>68</v>
      </c>
      <c r="B38" s="293"/>
      <c r="C38" s="276"/>
      <c r="D38" s="276"/>
      <c r="E38" s="276"/>
      <c r="F38" s="287"/>
      <c r="G38" s="228"/>
    </row>
    <row r="39" spans="1:7" s="86" customFormat="1" ht="15.95" customHeight="1">
      <c r="A39" s="300" t="s">
        <v>60</v>
      </c>
      <c r="B39" s="293"/>
      <c r="C39" s="276"/>
      <c r="D39" s="276"/>
      <c r="E39" s="276"/>
      <c r="F39" s="287"/>
      <c r="G39" s="228"/>
    </row>
    <row r="40" spans="1:7" ht="15.95" customHeight="1">
      <c r="A40" s="303" t="s">
        <v>53</v>
      </c>
      <c r="B40" s="285"/>
      <c r="C40" s="285"/>
      <c r="D40" s="285"/>
      <c r="E40" s="285"/>
      <c r="F40" s="288"/>
      <c r="G40" s="226">
        <f>SUM(F41:F42)</f>
        <v>0</v>
      </c>
    </row>
    <row r="41" spans="1:7" ht="15.95" customHeight="1">
      <c r="A41" s="300" t="s">
        <v>68</v>
      </c>
      <c r="B41" s="285"/>
      <c r="C41" s="285"/>
      <c r="D41" s="285"/>
      <c r="E41" s="285"/>
      <c r="F41" s="287"/>
      <c r="G41" s="228"/>
    </row>
    <row r="42" spans="1:7" ht="15.95" customHeight="1">
      <c r="A42" s="300" t="s">
        <v>60</v>
      </c>
      <c r="B42" s="285"/>
      <c r="C42" s="285"/>
      <c r="D42" s="285"/>
      <c r="E42" s="285"/>
      <c r="F42" s="287"/>
      <c r="G42" s="228"/>
    </row>
    <row r="43" spans="1:7" ht="15.95" customHeight="1">
      <c r="A43" s="303" t="s">
        <v>10</v>
      </c>
      <c r="B43" s="285"/>
      <c r="C43" s="285"/>
      <c r="D43" s="285"/>
      <c r="E43" s="285"/>
      <c r="F43" s="288"/>
      <c r="G43" s="226">
        <f>SUM(F44:F45)</f>
        <v>0</v>
      </c>
    </row>
    <row r="44" spans="1:7" s="86" customFormat="1" ht="15.95" customHeight="1">
      <c r="A44" s="304" t="s">
        <v>68</v>
      </c>
      <c r="B44" s="305"/>
      <c r="C44" s="305"/>
      <c r="D44" s="305"/>
      <c r="E44" s="305"/>
      <c r="F44" s="287"/>
      <c r="G44" s="228"/>
    </row>
    <row r="45" spans="1:7" s="86" customFormat="1" ht="15.95" customHeight="1">
      <c r="A45" s="300" t="s">
        <v>60</v>
      </c>
      <c r="B45" s="305"/>
      <c r="C45" s="305"/>
      <c r="D45" s="305"/>
      <c r="E45" s="305"/>
      <c r="F45" s="287"/>
      <c r="G45" s="228"/>
    </row>
    <row r="46" spans="1:7" ht="15.95" customHeight="1">
      <c r="A46" s="306" t="s">
        <v>54</v>
      </c>
      <c r="B46" s="307"/>
      <c r="C46" s="307"/>
      <c r="D46" s="307"/>
      <c r="E46" s="307"/>
      <c r="F46" s="290"/>
      <c r="G46" s="226">
        <f>SUM(F47:F48)</f>
        <v>0</v>
      </c>
    </row>
    <row r="47" spans="1:7" ht="15.95" customHeight="1">
      <c r="A47" s="304" t="s">
        <v>81</v>
      </c>
      <c r="B47" s="307"/>
      <c r="C47" s="307"/>
      <c r="D47" s="307"/>
      <c r="E47" s="307"/>
      <c r="F47" s="95"/>
      <c r="G47" s="291"/>
    </row>
    <row r="48" spans="1:7" ht="15.95" customHeight="1">
      <c r="A48" s="304" t="s">
        <v>82</v>
      </c>
      <c r="B48" s="307"/>
      <c r="C48" s="307"/>
      <c r="D48" s="307"/>
      <c r="E48" s="307"/>
      <c r="F48" s="95"/>
      <c r="G48" s="291"/>
    </row>
    <row r="49" spans="1:7" ht="15.95" customHeight="1" thickBot="1">
      <c r="A49" s="71" t="s">
        <v>75</v>
      </c>
      <c r="B49" s="70"/>
      <c r="C49" s="8"/>
      <c r="D49" s="8"/>
      <c r="E49" s="8"/>
      <c r="F49" s="50"/>
      <c r="G49" s="42">
        <f>SUM(G22:G46)</f>
        <v>0</v>
      </c>
    </row>
    <row r="50" spans="1:7" ht="12.6" customHeight="1">
      <c r="A50" s="81"/>
      <c r="B50" s="82"/>
      <c r="C50" s="38"/>
      <c r="D50" s="38"/>
      <c r="E50" s="38"/>
      <c r="F50" s="51"/>
      <c r="G50" s="52"/>
    </row>
    <row r="51" spans="1:7" ht="15.95" customHeight="1">
      <c r="A51" s="322" t="s">
        <v>51</v>
      </c>
      <c r="B51" s="322"/>
      <c r="C51" s="322"/>
      <c r="D51" s="322"/>
      <c r="E51" s="322"/>
      <c r="F51" s="322"/>
      <c r="G51" s="322"/>
    </row>
    <row r="52" spans="1:7" ht="15.95" customHeight="1">
      <c r="A52" s="330" t="s">
        <v>63</v>
      </c>
      <c r="B52" s="330"/>
      <c r="C52" s="330"/>
      <c r="D52" s="330"/>
      <c r="E52" s="330"/>
      <c r="F52" s="330"/>
      <c r="G52" s="330"/>
    </row>
    <row r="53" spans="1:7" ht="6" customHeight="1" thickBot="1">
      <c r="A53" s="231"/>
      <c r="B53" s="232"/>
      <c r="C53" s="232"/>
      <c r="D53" s="232"/>
      <c r="E53" s="232"/>
      <c r="F53" s="232"/>
      <c r="G53" s="232"/>
    </row>
    <row r="54" spans="1:7" ht="15.95" customHeight="1">
      <c r="A54" s="61" t="s">
        <v>63</v>
      </c>
      <c r="B54" s="62"/>
      <c r="C54" s="62"/>
      <c r="D54" s="62"/>
      <c r="E54" s="62"/>
      <c r="F54" s="63" t="s">
        <v>4</v>
      </c>
      <c r="G54" s="64" t="s">
        <v>5</v>
      </c>
    </row>
    <row r="55" spans="1:7" ht="15.95" customHeight="1">
      <c r="A55" s="6" t="s">
        <v>84</v>
      </c>
      <c r="B55" s="177"/>
      <c r="C55" s="177"/>
      <c r="D55" s="177"/>
      <c r="E55" s="57"/>
      <c r="F55" s="288"/>
      <c r="G55" s="217">
        <f>SUM(F56:F57)</f>
        <v>0</v>
      </c>
    </row>
    <row r="56" spans="1:7" ht="15.95" customHeight="1">
      <c r="A56" s="68" t="s">
        <v>71</v>
      </c>
      <c r="B56" s="66"/>
      <c r="C56" s="66"/>
      <c r="D56" s="66"/>
      <c r="E56" s="67"/>
      <c r="F56" s="95"/>
      <c r="G56" s="218"/>
    </row>
    <row r="57" spans="1:7" ht="15.95" customHeight="1">
      <c r="A57" s="68" t="s">
        <v>72</v>
      </c>
      <c r="B57" s="66"/>
      <c r="C57" s="66"/>
      <c r="D57" s="66"/>
      <c r="E57" s="67"/>
      <c r="F57" s="95"/>
      <c r="G57" s="218"/>
    </row>
    <row r="58" spans="1:7" ht="15.95" customHeight="1">
      <c r="A58" s="65" t="s">
        <v>6</v>
      </c>
      <c r="B58" s="66"/>
      <c r="C58" s="66"/>
      <c r="D58" s="66"/>
      <c r="E58" s="67"/>
      <c r="F58" s="288"/>
      <c r="G58" s="226">
        <f>SUM(F59:F60)</f>
        <v>0</v>
      </c>
    </row>
    <row r="59" spans="1:7" ht="15.95" customHeight="1">
      <c r="A59" s="300" t="s">
        <v>68</v>
      </c>
      <c r="B59" s="285"/>
      <c r="C59" s="66"/>
      <c r="D59" s="66"/>
      <c r="E59" s="66"/>
      <c r="F59" s="95"/>
      <c r="G59" s="218"/>
    </row>
    <row r="60" spans="1:7" ht="15.95" customHeight="1">
      <c r="A60" s="300" t="s">
        <v>60</v>
      </c>
      <c r="B60" s="285"/>
      <c r="C60" s="66"/>
      <c r="D60" s="66"/>
      <c r="E60" s="66"/>
      <c r="F60" s="95"/>
      <c r="G60" s="218"/>
    </row>
    <row r="61" spans="1:7" ht="15.95" customHeight="1">
      <c r="A61" s="100" t="s">
        <v>7</v>
      </c>
      <c r="B61" s="285"/>
      <c r="C61" s="285"/>
      <c r="D61" s="285"/>
      <c r="E61" s="301"/>
      <c r="F61" s="83"/>
      <c r="G61" s="292"/>
    </row>
    <row r="62" spans="1:7" ht="15.95" customHeight="1">
      <c r="A62" s="100" t="s">
        <v>49</v>
      </c>
      <c r="B62" s="285"/>
      <c r="C62" s="285"/>
      <c r="D62" s="285"/>
      <c r="E62" s="301"/>
      <c r="F62" s="83"/>
      <c r="G62" s="292"/>
    </row>
    <row r="63" spans="1:7" ht="15.95" customHeight="1">
      <c r="A63" s="100" t="s">
        <v>8</v>
      </c>
      <c r="B63" s="51"/>
      <c r="C63" s="51"/>
      <c r="D63" s="51"/>
      <c r="E63" s="51"/>
      <c r="F63" s="83"/>
      <c r="G63" s="292"/>
    </row>
    <row r="64" spans="1:7" ht="15.95" customHeight="1">
      <c r="A64" s="215" t="s">
        <v>9</v>
      </c>
      <c r="B64" s="289"/>
      <c r="C64" s="289"/>
      <c r="D64" s="289"/>
      <c r="E64" s="289"/>
      <c r="F64" s="83"/>
      <c r="G64" s="226">
        <f>SUM(F65:F66)</f>
        <v>0</v>
      </c>
    </row>
    <row r="65" spans="1:7" ht="15.95" customHeight="1">
      <c r="A65" s="94" t="s">
        <v>81</v>
      </c>
      <c r="B65" s="289"/>
      <c r="C65" s="289"/>
      <c r="D65" s="289"/>
      <c r="E65" s="289"/>
      <c r="F65" s="95"/>
      <c r="G65" s="291"/>
    </row>
    <row r="66" spans="1:7" ht="15.95" customHeight="1">
      <c r="A66" s="220" t="s">
        <v>82</v>
      </c>
      <c r="B66" s="282"/>
      <c r="C66" s="282"/>
      <c r="D66" s="282"/>
      <c r="E66" s="283"/>
      <c r="F66" s="287"/>
      <c r="G66" s="290"/>
    </row>
    <row r="67" spans="1:7" ht="15.95" customHeight="1" thickBot="1">
      <c r="A67" s="49" t="s">
        <v>243</v>
      </c>
      <c r="B67" s="7"/>
      <c r="C67" s="7"/>
      <c r="D67" s="7"/>
      <c r="E67" s="7"/>
      <c r="F67" s="50"/>
      <c r="G67" s="42">
        <f>SUM(G55:G64)</f>
        <v>0</v>
      </c>
    </row>
    <row r="68" spans="1:7" ht="15.95" customHeight="1">
      <c r="A68" s="81"/>
      <c r="B68" s="82"/>
      <c r="C68" s="38"/>
      <c r="D68" s="38"/>
      <c r="E68" s="38"/>
      <c r="F68" s="51"/>
      <c r="G68" s="52"/>
    </row>
    <row r="69" spans="1:7" ht="15.95" customHeight="1">
      <c r="A69" s="320" t="s">
        <v>52</v>
      </c>
      <c r="B69" s="320"/>
      <c r="C69" s="320"/>
      <c r="D69" s="320"/>
      <c r="E69" s="320"/>
      <c r="F69" s="320"/>
      <c r="G69" s="320"/>
    </row>
    <row r="70" spans="1:7" ht="15.95" customHeight="1">
      <c r="A70" s="320" t="s">
        <v>90</v>
      </c>
      <c r="B70" s="320"/>
      <c r="C70" s="320"/>
      <c r="D70" s="320"/>
      <c r="E70" s="320"/>
      <c r="F70" s="320"/>
      <c r="G70" s="320"/>
    </row>
    <row r="71" spans="1:7" ht="6.75" customHeight="1" thickBot="1">
      <c r="A71" s="101"/>
      <c r="B71" s="101"/>
      <c r="C71" s="101"/>
      <c r="D71" s="101"/>
      <c r="E71" s="101"/>
      <c r="F71" s="101"/>
      <c r="G71" s="101"/>
    </row>
    <row r="72" spans="1:7" ht="15.95" customHeight="1">
      <c r="A72" s="61" t="s">
        <v>90</v>
      </c>
      <c r="B72" s="62"/>
      <c r="C72" s="62"/>
      <c r="D72" s="62"/>
      <c r="E72" s="62"/>
      <c r="F72" s="108" t="s">
        <v>4</v>
      </c>
      <c r="G72" s="109" t="s">
        <v>5</v>
      </c>
    </row>
    <row r="73" spans="1:7" ht="15.95" customHeight="1">
      <c r="A73" s="103" t="s">
        <v>61</v>
      </c>
      <c r="B73" s="104"/>
      <c r="C73" s="102"/>
      <c r="D73" s="102"/>
      <c r="E73" s="102"/>
      <c r="F73" s="288"/>
      <c r="G73" s="217">
        <f>SUM(F74:F75)</f>
        <v>0</v>
      </c>
    </row>
    <row r="74" spans="1:7" ht="15.95" customHeight="1">
      <c r="A74" s="105" t="s">
        <v>68</v>
      </c>
      <c r="B74" s="106"/>
      <c r="C74" s="107"/>
      <c r="D74" s="107"/>
      <c r="E74" s="107"/>
      <c r="F74" s="95"/>
      <c r="G74" s="218"/>
    </row>
    <row r="75" spans="1:7" ht="15.95" customHeight="1">
      <c r="A75" s="105" t="s">
        <v>60</v>
      </c>
      <c r="B75" s="106"/>
      <c r="C75" s="107"/>
      <c r="D75" s="107"/>
      <c r="E75" s="107"/>
      <c r="F75" s="95"/>
      <c r="G75" s="218"/>
    </row>
    <row r="76" spans="1:7" ht="15.95" customHeight="1" thickBot="1">
      <c r="A76" s="49" t="s">
        <v>247</v>
      </c>
      <c r="B76" s="8"/>
      <c r="C76" s="8"/>
      <c r="D76" s="8"/>
      <c r="E76" s="8"/>
      <c r="F76" s="50"/>
      <c r="G76" s="99">
        <f>G73</f>
        <v>0</v>
      </c>
    </row>
    <row r="77" spans="1:7" ht="15.95" customHeight="1">
      <c r="A77" s="81"/>
      <c r="B77" s="82"/>
      <c r="C77" s="38"/>
      <c r="D77" s="38"/>
      <c r="E77" s="38"/>
      <c r="F77" s="51"/>
      <c r="G77" s="52"/>
    </row>
    <row r="78" spans="1:7" ht="14.25" customHeight="1">
      <c r="A78" s="322" t="s">
        <v>85</v>
      </c>
      <c r="B78" s="323"/>
      <c r="C78" s="323"/>
      <c r="D78" s="323"/>
      <c r="E78" s="323"/>
      <c r="F78" s="323"/>
      <c r="G78" s="323"/>
    </row>
    <row r="79" spans="1:7" ht="14.25" customHeight="1">
      <c r="A79" s="322" t="s">
        <v>258</v>
      </c>
      <c r="B79" s="324"/>
      <c r="C79" s="324"/>
      <c r="D79" s="324"/>
      <c r="E79" s="324"/>
      <c r="F79" s="324"/>
      <c r="G79" s="324"/>
    </row>
    <row r="80" spans="1:7" ht="6" customHeight="1" thickBot="1">
      <c r="A80" s="79"/>
      <c r="B80" s="80"/>
      <c r="C80" s="80"/>
      <c r="D80" s="80"/>
      <c r="E80" s="80"/>
      <c r="F80" s="80"/>
      <c r="G80" s="80"/>
    </row>
    <row r="81" spans="1:8" ht="15.95" customHeight="1">
      <c r="A81" s="61" t="s">
        <v>264</v>
      </c>
      <c r="B81" s="62"/>
      <c r="C81" s="62"/>
      <c r="D81" s="62"/>
      <c r="E81" s="62"/>
      <c r="F81" s="63" t="s">
        <v>4</v>
      </c>
      <c r="G81" s="64" t="s">
        <v>5</v>
      </c>
    </row>
    <row r="82" spans="1:8" ht="15.95" customHeight="1">
      <c r="A82" s="6" t="s">
        <v>84</v>
      </c>
      <c r="B82" s="177"/>
      <c r="C82" s="177"/>
      <c r="D82" s="177"/>
      <c r="E82" s="57"/>
      <c r="F82" s="288"/>
      <c r="G82" s="217">
        <f>SUM(F83:F84)</f>
        <v>0</v>
      </c>
    </row>
    <row r="83" spans="1:8" ht="15.95" customHeight="1">
      <c r="A83" s="68" t="s">
        <v>71</v>
      </c>
      <c r="B83" s="177"/>
      <c r="C83" s="177"/>
      <c r="D83" s="177"/>
      <c r="E83" s="57"/>
      <c r="F83" s="95"/>
      <c r="G83" s="218"/>
    </row>
    <row r="84" spans="1:8" ht="15.95" customHeight="1">
      <c r="A84" s="68" t="s">
        <v>72</v>
      </c>
      <c r="B84" s="177"/>
      <c r="C84" s="177"/>
      <c r="D84" s="177"/>
      <c r="E84" s="57"/>
      <c r="F84" s="95"/>
      <c r="G84" s="218"/>
    </row>
    <row r="85" spans="1:8" ht="15.95" customHeight="1">
      <c r="A85" s="65" t="s">
        <v>6</v>
      </c>
      <c r="B85" s="66"/>
      <c r="C85" s="66"/>
      <c r="D85" s="66"/>
      <c r="E85" s="67"/>
      <c r="F85" s="288"/>
      <c r="G85" s="216"/>
    </row>
    <row r="86" spans="1:8" ht="15.95" customHeight="1">
      <c r="A86" s="275" t="s">
        <v>62</v>
      </c>
      <c r="B86" s="66"/>
      <c r="C86" s="66"/>
      <c r="D86" s="66"/>
      <c r="E86" s="66"/>
      <c r="F86" s="83"/>
      <c r="G86" s="216"/>
    </row>
    <row r="87" spans="1:8" ht="15.95" customHeight="1">
      <c r="A87" s="275" t="s">
        <v>7</v>
      </c>
      <c r="B87" s="66"/>
      <c r="C87" s="66"/>
      <c r="D87" s="66"/>
      <c r="E87" s="66"/>
      <c r="F87" s="83"/>
      <c r="G87" s="216"/>
    </row>
    <row r="88" spans="1:8" ht="15.95" customHeight="1">
      <c r="A88" s="275" t="s">
        <v>49</v>
      </c>
      <c r="B88" s="66"/>
      <c r="C88" s="66"/>
      <c r="D88" s="66"/>
      <c r="E88" s="66"/>
      <c r="F88" s="83"/>
      <c r="G88" s="216"/>
    </row>
    <row r="89" spans="1:8" ht="15.95" customHeight="1">
      <c r="A89" s="275" t="s">
        <v>8</v>
      </c>
      <c r="B89" s="66"/>
      <c r="C89" s="66"/>
      <c r="D89" s="66"/>
      <c r="E89" s="66"/>
      <c r="F89" s="83"/>
      <c r="G89" s="216"/>
    </row>
    <row r="90" spans="1:8" ht="18" customHeight="1">
      <c r="A90" s="215" t="s">
        <v>54</v>
      </c>
      <c r="B90" s="289"/>
      <c r="C90" s="289"/>
      <c r="D90" s="289"/>
      <c r="E90" s="289"/>
      <c r="F90" s="83"/>
      <c r="G90" s="217">
        <f>SUM(F91:F92)</f>
        <v>0</v>
      </c>
      <c r="H90" s="211"/>
    </row>
    <row r="91" spans="1:8" ht="15.95" customHeight="1">
      <c r="A91" s="94" t="s">
        <v>81</v>
      </c>
      <c r="B91" s="289"/>
      <c r="C91" s="289"/>
      <c r="D91" s="289"/>
      <c r="E91" s="289"/>
      <c r="F91" s="95"/>
      <c r="G91" s="219"/>
    </row>
    <row r="92" spans="1:8" ht="15.95" customHeight="1">
      <c r="A92" s="220" t="s">
        <v>82</v>
      </c>
      <c r="B92" s="282"/>
      <c r="C92" s="282"/>
      <c r="D92" s="282"/>
      <c r="E92" s="283"/>
      <c r="F92" s="95"/>
      <c r="G92" s="291"/>
    </row>
    <row r="93" spans="1:8" ht="15.95" customHeight="1" thickBot="1">
      <c r="A93" s="49" t="s">
        <v>254</v>
      </c>
      <c r="B93" s="8"/>
      <c r="C93" s="8"/>
      <c r="D93" s="8"/>
      <c r="E93" s="8"/>
      <c r="F93" s="50"/>
      <c r="G93" s="42">
        <f>SUM(G82:G90)</f>
        <v>0</v>
      </c>
    </row>
    <row r="94" spans="1:8" ht="15.95" customHeight="1">
      <c r="A94" s="97"/>
      <c r="B94" s="38"/>
      <c r="C94" s="38"/>
      <c r="D94" s="38"/>
      <c r="E94" s="38"/>
      <c r="F94" s="38"/>
      <c r="G94" s="38"/>
    </row>
    <row r="95" spans="1:8" ht="14.25" customHeight="1">
      <c r="A95" s="322" t="s">
        <v>91</v>
      </c>
      <c r="B95" s="323"/>
      <c r="C95" s="323"/>
      <c r="D95" s="323"/>
      <c r="E95" s="323"/>
      <c r="F95" s="323"/>
      <c r="G95" s="323"/>
    </row>
    <row r="96" spans="1:8" ht="14.25" customHeight="1">
      <c r="A96" s="322" t="s">
        <v>259</v>
      </c>
      <c r="B96" s="324"/>
      <c r="C96" s="324"/>
      <c r="D96" s="324"/>
      <c r="E96" s="324"/>
      <c r="F96" s="324"/>
      <c r="G96" s="324"/>
    </row>
    <row r="97" spans="1:8" ht="6" customHeight="1" thickBot="1">
      <c r="A97" s="265"/>
      <c r="B97" s="266"/>
      <c r="C97" s="266"/>
      <c r="D97" s="266"/>
      <c r="E97" s="266"/>
      <c r="F97" s="266"/>
      <c r="G97" s="266"/>
    </row>
    <row r="98" spans="1:8" ht="15.95" customHeight="1">
      <c r="A98" s="61" t="s">
        <v>265</v>
      </c>
      <c r="B98" s="62"/>
      <c r="C98" s="62"/>
      <c r="D98" s="62"/>
      <c r="E98" s="62"/>
      <c r="F98" s="63" t="s">
        <v>4</v>
      </c>
      <c r="G98" s="64" t="s">
        <v>5</v>
      </c>
    </row>
    <row r="99" spans="1:8" ht="15.95" customHeight="1">
      <c r="A99" s="6" t="s">
        <v>84</v>
      </c>
      <c r="B99" s="177"/>
      <c r="C99" s="177"/>
      <c r="D99" s="177"/>
      <c r="E99" s="57"/>
      <c r="F99" s="288"/>
      <c r="G99" s="217">
        <f>SUM(F100:F101)</f>
        <v>0</v>
      </c>
    </row>
    <row r="100" spans="1:8" ht="15.95" customHeight="1">
      <c r="A100" s="68" t="s">
        <v>71</v>
      </c>
      <c r="B100" s="177"/>
      <c r="C100" s="177"/>
      <c r="D100" s="177"/>
      <c r="E100" s="57"/>
      <c r="F100" s="95"/>
      <c r="G100" s="218"/>
    </row>
    <row r="101" spans="1:8" ht="15.95" customHeight="1">
      <c r="A101" s="68" t="s">
        <v>72</v>
      </c>
      <c r="B101" s="177"/>
      <c r="C101" s="177"/>
      <c r="D101" s="177"/>
      <c r="E101" s="57"/>
      <c r="F101" s="95"/>
      <c r="G101" s="218"/>
      <c r="H101" s="210" t="s">
        <v>29</v>
      </c>
    </row>
    <row r="102" spans="1:8" ht="15.95" customHeight="1">
      <c r="A102" s="65" t="s">
        <v>6</v>
      </c>
      <c r="B102" s="66"/>
      <c r="C102" s="66"/>
      <c r="D102" s="66"/>
      <c r="E102" s="67"/>
      <c r="F102" s="288"/>
      <c r="G102" s="216"/>
    </row>
    <row r="103" spans="1:8" ht="15.95" customHeight="1">
      <c r="A103" s="275" t="s">
        <v>62</v>
      </c>
      <c r="B103" s="66"/>
      <c r="C103" s="66"/>
      <c r="D103" s="66"/>
      <c r="E103" s="66"/>
      <c r="F103" s="83"/>
      <c r="G103" s="216"/>
    </row>
    <row r="104" spans="1:8" ht="15.95" customHeight="1">
      <c r="A104" s="275" t="s">
        <v>7</v>
      </c>
      <c r="B104" s="66"/>
      <c r="C104" s="66"/>
      <c r="D104" s="66"/>
      <c r="E104" s="66"/>
      <c r="F104" s="83"/>
      <c r="G104" s="216"/>
    </row>
    <row r="105" spans="1:8" ht="15.95" customHeight="1">
      <c r="A105" s="275" t="s">
        <v>49</v>
      </c>
      <c r="B105" s="66"/>
      <c r="C105" s="66"/>
      <c r="D105" s="66"/>
      <c r="E105" s="66"/>
      <c r="F105" s="83"/>
      <c r="G105" s="216"/>
    </row>
    <row r="106" spans="1:8" ht="15.95" customHeight="1">
      <c r="A106" s="275" t="s">
        <v>8</v>
      </c>
      <c r="B106" s="66"/>
      <c r="C106" s="66"/>
      <c r="D106" s="66"/>
      <c r="E106" s="66"/>
      <c r="F106" s="83"/>
      <c r="G106" s="216"/>
    </row>
    <row r="107" spans="1:8" ht="18" customHeight="1">
      <c r="A107" s="215" t="s">
        <v>54</v>
      </c>
      <c r="B107" s="289"/>
      <c r="C107" s="289"/>
      <c r="D107" s="289"/>
      <c r="E107" s="289"/>
      <c r="F107" s="83"/>
      <c r="G107" s="217">
        <f>SUM(F108:F109)</f>
        <v>0</v>
      </c>
      <c r="H107" s="211"/>
    </row>
    <row r="108" spans="1:8" ht="15.95" customHeight="1">
      <c r="A108" s="94" t="s">
        <v>81</v>
      </c>
      <c r="B108" s="289"/>
      <c r="C108" s="289"/>
      <c r="D108" s="289"/>
      <c r="E108" s="289"/>
      <c r="F108" s="95"/>
      <c r="G108" s="219"/>
    </row>
    <row r="109" spans="1:8" ht="15.95" customHeight="1">
      <c r="A109" s="220" t="s">
        <v>82</v>
      </c>
      <c r="B109" s="282"/>
      <c r="C109" s="282"/>
      <c r="D109" s="282"/>
      <c r="E109" s="283"/>
      <c r="F109" s="95"/>
      <c r="G109" s="291"/>
    </row>
    <row r="110" spans="1:8" ht="15.95" customHeight="1" thickBot="1">
      <c r="A110" s="49" t="s">
        <v>263</v>
      </c>
      <c r="B110" s="8"/>
      <c r="C110" s="8"/>
      <c r="D110" s="8"/>
      <c r="E110" s="8"/>
      <c r="F110" s="50"/>
      <c r="G110" s="42">
        <f>SUM(G99:G107)</f>
        <v>0</v>
      </c>
    </row>
    <row r="111" spans="1:8" ht="15.95" customHeight="1">
      <c r="A111" s="97"/>
      <c r="B111" s="38"/>
      <c r="C111" s="38"/>
      <c r="D111" s="38"/>
      <c r="E111" s="38"/>
      <c r="F111" s="51"/>
      <c r="G111" s="52"/>
    </row>
    <row r="112" spans="1:8" ht="15.95" customHeight="1">
      <c r="A112" s="320" t="s">
        <v>98</v>
      </c>
      <c r="B112" s="320"/>
      <c r="C112" s="320"/>
      <c r="D112" s="320"/>
      <c r="E112" s="320"/>
      <c r="F112" s="320"/>
      <c r="G112" s="320"/>
    </row>
    <row r="113" spans="1:7" ht="15.95" customHeight="1">
      <c r="A113" s="320" t="s">
        <v>86</v>
      </c>
      <c r="B113" s="320"/>
      <c r="C113" s="320"/>
      <c r="D113" s="320"/>
      <c r="E113" s="320"/>
      <c r="F113" s="320"/>
      <c r="G113" s="320"/>
    </row>
    <row r="114" spans="1:7" ht="3.75" customHeight="1" thickBot="1">
      <c r="A114" s="96"/>
      <c r="B114" s="96"/>
      <c r="C114" s="96"/>
      <c r="D114" s="96"/>
      <c r="E114" s="96"/>
      <c r="F114" s="96"/>
      <c r="G114" s="96"/>
    </row>
    <row r="115" spans="1:7" ht="15.95" customHeight="1">
      <c r="A115" s="61" t="s">
        <v>86</v>
      </c>
      <c r="B115" s="62"/>
      <c r="C115" s="62"/>
      <c r="D115" s="62"/>
      <c r="E115" s="62"/>
      <c r="F115" s="63" t="s">
        <v>4</v>
      </c>
      <c r="G115" s="98" t="s">
        <v>5</v>
      </c>
    </row>
    <row r="116" spans="1:7" ht="15.95" customHeight="1">
      <c r="A116" s="65" t="s">
        <v>84</v>
      </c>
      <c r="B116" s="177"/>
      <c r="C116" s="177"/>
      <c r="D116" s="177"/>
      <c r="E116" s="57"/>
      <c r="F116" s="288"/>
      <c r="G116" s="217">
        <f>SUM(F117:F118)</f>
        <v>0</v>
      </c>
    </row>
    <row r="117" spans="1:7" ht="15.95" customHeight="1">
      <c r="A117" s="68" t="s">
        <v>71</v>
      </c>
      <c r="B117" s="66"/>
      <c r="C117" s="66"/>
      <c r="D117" s="66"/>
      <c r="E117" s="67"/>
      <c r="F117" s="95"/>
      <c r="G117" s="218"/>
    </row>
    <row r="118" spans="1:7" ht="15.95" customHeight="1">
      <c r="A118" s="68" t="s">
        <v>72</v>
      </c>
      <c r="B118" s="66"/>
      <c r="C118" s="66"/>
      <c r="D118" s="66"/>
      <c r="E118" s="67"/>
      <c r="F118" s="95"/>
      <c r="G118" s="218"/>
    </row>
    <row r="119" spans="1:7" ht="15.95" customHeight="1">
      <c r="A119" s="65" t="s">
        <v>6</v>
      </c>
      <c r="B119" s="177"/>
      <c r="C119" s="177"/>
      <c r="D119" s="177"/>
      <c r="E119" s="57"/>
      <c r="F119" s="288"/>
      <c r="G119" s="226">
        <f>SUM(F120:F126)</f>
        <v>0</v>
      </c>
    </row>
    <row r="120" spans="1:7" ht="15.95" customHeight="1">
      <c r="A120" s="105" t="s">
        <v>92</v>
      </c>
      <c r="B120" s="106"/>
      <c r="C120" s="274"/>
      <c r="D120" s="274"/>
      <c r="E120" s="274"/>
      <c r="F120" s="95"/>
      <c r="G120" s="218"/>
    </row>
    <row r="121" spans="1:7" ht="15.95" customHeight="1">
      <c r="A121" s="105" t="s">
        <v>42</v>
      </c>
      <c r="B121" s="106"/>
      <c r="C121" s="274"/>
      <c r="D121" s="274"/>
      <c r="E121" s="274"/>
      <c r="F121" s="95"/>
      <c r="G121" s="218"/>
    </row>
    <row r="122" spans="1:7" ht="15.95" customHeight="1">
      <c r="A122" s="103" t="s">
        <v>62</v>
      </c>
      <c r="B122" s="106"/>
      <c r="C122" s="102"/>
      <c r="D122" s="102"/>
      <c r="E122" s="102"/>
      <c r="F122" s="288"/>
      <c r="G122" s="216"/>
    </row>
    <row r="123" spans="1:7" ht="15.95" customHeight="1">
      <c r="A123" s="103" t="s">
        <v>7</v>
      </c>
      <c r="B123" s="106"/>
      <c r="C123" s="102"/>
      <c r="D123" s="102"/>
      <c r="E123" s="102"/>
      <c r="F123" s="288"/>
      <c r="G123" s="216"/>
    </row>
    <row r="124" spans="1:7" ht="15.95" customHeight="1">
      <c r="A124" s="275" t="s">
        <v>49</v>
      </c>
      <c r="B124" s="276"/>
      <c r="C124" s="66"/>
      <c r="D124" s="66"/>
      <c r="E124" s="66"/>
      <c r="F124" s="288"/>
      <c r="G124" s="216"/>
    </row>
    <row r="125" spans="1:7" ht="15.95" customHeight="1">
      <c r="A125" s="275" t="s">
        <v>8</v>
      </c>
      <c r="B125" s="276"/>
      <c r="C125" s="66"/>
      <c r="D125" s="66"/>
      <c r="E125" s="66"/>
      <c r="F125" s="288"/>
      <c r="G125" s="216"/>
    </row>
    <row r="126" spans="1:7" ht="15.95" customHeight="1">
      <c r="A126" s="310" t="s">
        <v>10</v>
      </c>
      <c r="B126" s="293"/>
      <c r="C126" s="285"/>
      <c r="D126" s="285"/>
      <c r="E126" s="285"/>
      <c r="F126" s="288"/>
      <c r="G126" s="216"/>
    </row>
    <row r="127" spans="1:7" ht="15.95" customHeight="1">
      <c r="A127" s="303" t="s">
        <v>9</v>
      </c>
      <c r="B127" s="282"/>
      <c r="C127" s="282"/>
      <c r="D127" s="282"/>
      <c r="E127" s="282"/>
      <c r="F127" s="288"/>
      <c r="G127" s="226">
        <f>SUM(F128:F129)</f>
        <v>0</v>
      </c>
    </row>
    <row r="128" spans="1:7" ht="15.95" customHeight="1">
      <c r="A128" s="304" t="s">
        <v>81</v>
      </c>
      <c r="B128" s="289"/>
      <c r="C128" s="289"/>
      <c r="D128" s="289"/>
      <c r="E128" s="289"/>
      <c r="F128" s="95"/>
      <c r="G128" s="219"/>
    </row>
    <row r="129" spans="1:16384" ht="15.95" customHeight="1">
      <c r="A129" s="300" t="s">
        <v>82</v>
      </c>
      <c r="B129" s="282"/>
      <c r="C129" s="282"/>
      <c r="D129" s="282"/>
      <c r="E129" s="283"/>
      <c r="F129" s="95"/>
      <c r="G129" s="228"/>
    </row>
    <row r="130" spans="1:16384" ht="15.95" customHeight="1" thickBot="1">
      <c r="A130" s="49" t="s">
        <v>244</v>
      </c>
      <c r="B130" s="7"/>
      <c r="C130" s="7"/>
      <c r="D130" s="7"/>
      <c r="E130" s="7"/>
      <c r="F130" s="50"/>
      <c r="G130" s="99">
        <f>SUM(G116:G127)</f>
        <v>0</v>
      </c>
    </row>
    <row r="131" spans="1:16384" ht="15.95" customHeight="1">
      <c r="A131" s="97"/>
      <c r="B131" s="38"/>
      <c r="C131" s="38"/>
      <c r="D131" s="38"/>
      <c r="E131" s="38"/>
      <c r="F131" s="51"/>
      <c r="G131" s="52"/>
    </row>
    <row r="132" spans="1:16384" ht="15.95" customHeight="1">
      <c r="A132" s="320" t="s">
        <v>235</v>
      </c>
      <c r="B132" s="320"/>
      <c r="C132" s="320"/>
      <c r="D132" s="320"/>
      <c r="E132" s="320"/>
      <c r="F132" s="320"/>
      <c r="G132" s="320"/>
    </row>
    <row r="133" spans="1:16384" ht="15.95" customHeight="1" thickBot="1">
      <c r="A133" s="320" t="s">
        <v>236</v>
      </c>
      <c r="B133" s="320"/>
      <c r="C133" s="320"/>
      <c r="D133" s="320"/>
      <c r="E133" s="320"/>
      <c r="F133" s="320"/>
      <c r="G133" s="320"/>
    </row>
    <row r="134" spans="1:16384" ht="15.95" customHeight="1">
      <c r="A134" s="61" t="s">
        <v>236</v>
      </c>
      <c r="B134" s="62"/>
      <c r="C134" s="62"/>
      <c r="D134" s="62"/>
      <c r="E134" s="62"/>
      <c r="F134" s="63" t="s">
        <v>4</v>
      </c>
      <c r="G134" s="98" t="s">
        <v>5</v>
      </c>
    </row>
    <row r="135" spans="1:16384" ht="15.95" customHeight="1">
      <c r="A135" s="215" t="s">
        <v>92</v>
      </c>
      <c r="B135" s="282"/>
      <c r="C135" s="282"/>
      <c r="D135" s="282"/>
      <c r="E135" s="282"/>
      <c r="F135" s="288"/>
      <c r="G135" s="292"/>
    </row>
    <row r="136" spans="1:16384" ht="15.95" customHeight="1">
      <c r="A136" s="215" t="s">
        <v>10</v>
      </c>
      <c r="B136" s="282"/>
      <c r="C136" s="282"/>
      <c r="D136" s="282"/>
      <c r="E136" s="282"/>
      <c r="F136" s="288"/>
      <c r="G136" s="216"/>
      <c r="H136" s="210"/>
    </row>
    <row r="137" spans="1:16384" ht="15.95" customHeight="1" thickBot="1">
      <c r="A137" s="49" t="s">
        <v>245</v>
      </c>
      <c r="B137" s="7"/>
      <c r="C137" s="7"/>
      <c r="D137" s="7"/>
      <c r="E137" s="7"/>
      <c r="F137" s="227"/>
      <c r="G137" s="99">
        <f>SUM(G135:G136)</f>
        <v>0</v>
      </c>
    </row>
    <row r="138" spans="1:16384" ht="15.95" customHeight="1">
      <c r="A138" s="320"/>
      <c r="B138" s="320"/>
      <c r="C138" s="320"/>
      <c r="D138" s="320"/>
      <c r="E138" s="320"/>
      <c r="F138" s="320"/>
      <c r="G138" s="320"/>
      <c r="H138" s="320"/>
      <c r="I138" s="320"/>
      <c r="J138" s="320"/>
      <c r="K138" s="320"/>
      <c r="L138" s="320"/>
      <c r="M138" s="320"/>
      <c r="N138" s="320"/>
      <c r="O138" s="320"/>
      <c r="P138" s="320"/>
      <c r="Q138" s="320"/>
      <c r="R138" s="320"/>
      <c r="S138" s="320"/>
      <c r="T138" s="320"/>
      <c r="U138" s="320"/>
      <c r="V138" s="320"/>
      <c r="W138" s="320"/>
      <c r="X138" s="320"/>
      <c r="Y138" s="320"/>
      <c r="Z138" s="320"/>
      <c r="AA138" s="320"/>
      <c r="AB138" s="320"/>
      <c r="AC138" s="320"/>
      <c r="AD138" s="320"/>
      <c r="AE138" s="320"/>
      <c r="AF138" s="320"/>
      <c r="AG138" s="320"/>
      <c r="AH138" s="320"/>
      <c r="AI138" s="320"/>
      <c r="AJ138" s="320"/>
      <c r="AK138" s="320"/>
      <c r="AL138" s="320"/>
      <c r="AM138" s="320"/>
      <c r="AN138" s="320"/>
      <c r="AO138" s="320"/>
      <c r="AP138" s="320"/>
      <c r="AQ138" s="320"/>
      <c r="AR138" s="320"/>
      <c r="AS138" s="320"/>
      <c r="AT138" s="320"/>
      <c r="AU138" s="320"/>
      <c r="AV138" s="320"/>
      <c r="AW138" s="320"/>
      <c r="AX138" s="320"/>
      <c r="AY138" s="320"/>
      <c r="AZ138" s="320"/>
      <c r="BA138" s="320"/>
      <c r="BB138" s="320"/>
      <c r="BC138" s="320"/>
      <c r="BD138" s="320"/>
      <c r="BE138" s="320"/>
      <c r="BF138" s="320"/>
      <c r="BG138" s="320"/>
      <c r="BH138" s="320"/>
      <c r="BI138" s="320"/>
      <c r="BJ138" s="320"/>
      <c r="BK138" s="320"/>
      <c r="BL138" s="320"/>
      <c r="BM138" s="320"/>
      <c r="BN138" s="320"/>
      <c r="BO138" s="320"/>
      <c r="BP138" s="320"/>
      <c r="BQ138" s="320"/>
      <c r="BR138" s="320"/>
      <c r="BS138" s="320"/>
      <c r="BT138" s="320"/>
      <c r="BU138" s="320"/>
      <c r="BV138" s="320"/>
      <c r="BW138" s="320"/>
      <c r="BX138" s="320"/>
      <c r="BY138" s="320"/>
      <c r="BZ138" s="320"/>
      <c r="CA138" s="320"/>
      <c r="CB138" s="320"/>
      <c r="CC138" s="320"/>
      <c r="CD138" s="320"/>
      <c r="CE138" s="320"/>
      <c r="CF138" s="320"/>
      <c r="CG138" s="320"/>
      <c r="CH138" s="320"/>
      <c r="CI138" s="320"/>
      <c r="CJ138" s="320"/>
      <c r="CK138" s="320"/>
      <c r="CL138" s="320"/>
      <c r="CM138" s="320"/>
      <c r="CN138" s="320"/>
      <c r="CO138" s="320"/>
      <c r="CP138" s="320"/>
      <c r="CQ138" s="320"/>
      <c r="CR138" s="320"/>
      <c r="CS138" s="320"/>
      <c r="CT138" s="320"/>
      <c r="CU138" s="320"/>
      <c r="CV138" s="320"/>
      <c r="CW138" s="320"/>
      <c r="CX138" s="320"/>
      <c r="CY138" s="320"/>
      <c r="CZ138" s="320"/>
      <c r="DA138" s="320"/>
      <c r="DB138" s="320"/>
      <c r="DC138" s="320"/>
      <c r="DD138" s="320"/>
      <c r="DE138" s="320"/>
      <c r="DF138" s="320"/>
      <c r="DG138" s="320"/>
      <c r="DH138" s="320"/>
      <c r="DI138" s="320"/>
      <c r="DJ138" s="320"/>
      <c r="DK138" s="320"/>
      <c r="DL138" s="320"/>
      <c r="DM138" s="320"/>
      <c r="DN138" s="320"/>
      <c r="DO138" s="320"/>
      <c r="DP138" s="320"/>
      <c r="DQ138" s="320"/>
      <c r="DR138" s="320"/>
      <c r="DS138" s="320"/>
      <c r="DT138" s="320"/>
      <c r="DU138" s="320"/>
      <c r="DV138" s="320"/>
      <c r="DW138" s="320"/>
      <c r="DX138" s="320"/>
      <c r="DY138" s="320"/>
      <c r="DZ138" s="320"/>
      <c r="EA138" s="320"/>
      <c r="EB138" s="320"/>
      <c r="EC138" s="320"/>
      <c r="ED138" s="320"/>
      <c r="EE138" s="320"/>
      <c r="EF138" s="320"/>
      <c r="EG138" s="320"/>
      <c r="EH138" s="320"/>
      <c r="EI138" s="320"/>
      <c r="EJ138" s="320"/>
      <c r="EK138" s="320"/>
      <c r="EL138" s="320"/>
      <c r="EM138" s="320"/>
      <c r="EN138" s="320"/>
      <c r="EO138" s="320"/>
      <c r="EP138" s="320"/>
      <c r="EQ138" s="320"/>
      <c r="ER138" s="320"/>
      <c r="ES138" s="320"/>
      <c r="ET138" s="320"/>
      <c r="EU138" s="320"/>
      <c r="EV138" s="320"/>
      <c r="EW138" s="320"/>
      <c r="EX138" s="320"/>
      <c r="EY138" s="320"/>
      <c r="EZ138" s="320"/>
      <c r="FA138" s="320"/>
      <c r="FB138" s="320"/>
      <c r="FC138" s="320"/>
      <c r="FD138" s="320"/>
      <c r="FE138" s="320"/>
      <c r="FF138" s="320"/>
      <c r="FG138" s="320"/>
      <c r="FH138" s="320"/>
      <c r="FI138" s="320"/>
      <c r="FJ138" s="320"/>
      <c r="FK138" s="320"/>
      <c r="FL138" s="320"/>
      <c r="FM138" s="320"/>
      <c r="FN138" s="320"/>
      <c r="FO138" s="320"/>
      <c r="FP138" s="320"/>
      <c r="FQ138" s="320"/>
      <c r="FR138" s="320"/>
      <c r="FS138" s="320"/>
      <c r="FT138" s="320"/>
      <c r="FU138" s="320"/>
      <c r="FV138" s="320"/>
      <c r="FW138" s="320"/>
      <c r="FX138" s="320"/>
      <c r="FY138" s="320"/>
      <c r="FZ138" s="320"/>
      <c r="GA138" s="320"/>
      <c r="GB138" s="320"/>
      <c r="GC138" s="320"/>
      <c r="GD138" s="320"/>
      <c r="GE138" s="320"/>
      <c r="GF138" s="320"/>
      <c r="GG138" s="320"/>
      <c r="GH138" s="320"/>
      <c r="GI138" s="320"/>
      <c r="GJ138" s="320"/>
      <c r="GK138" s="320"/>
      <c r="GL138" s="320"/>
      <c r="GM138" s="320"/>
      <c r="GN138" s="320"/>
      <c r="GO138" s="320"/>
      <c r="GP138" s="320"/>
      <c r="GQ138" s="320"/>
      <c r="GR138" s="320"/>
      <c r="GS138" s="320"/>
      <c r="GT138" s="320"/>
      <c r="GU138" s="320"/>
      <c r="GV138" s="320"/>
      <c r="GW138" s="320"/>
      <c r="GX138" s="320"/>
      <c r="GY138" s="320"/>
      <c r="GZ138" s="320"/>
      <c r="HA138" s="320"/>
      <c r="HB138" s="320"/>
      <c r="HC138" s="320"/>
      <c r="HD138" s="320"/>
      <c r="HE138" s="320"/>
      <c r="HF138" s="320"/>
      <c r="HG138" s="320"/>
      <c r="HH138" s="320"/>
      <c r="HI138" s="320"/>
      <c r="HJ138" s="320"/>
      <c r="HK138" s="320"/>
      <c r="HL138" s="320"/>
      <c r="HM138" s="320"/>
      <c r="HN138" s="320"/>
      <c r="HO138" s="320"/>
      <c r="HP138" s="320"/>
      <c r="HQ138" s="320"/>
      <c r="HR138" s="320"/>
      <c r="HS138" s="320"/>
      <c r="HT138" s="320"/>
      <c r="HU138" s="320"/>
      <c r="HV138" s="320"/>
      <c r="HW138" s="320"/>
      <c r="HX138" s="320"/>
      <c r="HY138" s="320"/>
      <c r="HZ138" s="320"/>
      <c r="IA138" s="320"/>
      <c r="IB138" s="320"/>
      <c r="IC138" s="320"/>
      <c r="ID138" s="320"/>
      <c r="IE138" s="320"/>
      <c r="IF138" s="320"/>
      <c r="IG138" s="320"/>
      <c r="IH138" s="320"/>
      <c r="II138" s="320"/>
      <c r="IJ138" s="320"/>
      <c r="IK138" s="320"/>
      <c r="IL138" s="320"/>
      <c r="IM138" s="320"/>
      <c r="IN138" s="320"/>
      <c r="IO138" s="320"/>
      <c r="IP138" s="320"/>
      <c r="IQ138" s="320"/>
      <c r="IR138" s="320"/>
      <c r="IS138" s="320"/>
      <c r="IT138" s="320"/>
      <c r="IU138" s="320"/>
      <c r="IV138" s="320"/>
      <c r="IW138" s="320"/>
      <c r="IX138" s="320"/>
      <c r="IY138" s="320"/>
      <c r="IZ138" s="320"/>
      <c r="JA138" s="320"/>
      <c r="JB138" s="320"/>
      <c r="JC138" s="320"/>
      <c r="JD138" s="320"/>
      <c r="JE138" s="320"/>
      <c r="JF138" s="320"/>
      <c r="JG138" s="320"/>
      <c r="JH138" s="320"/>
      <c r="JI138" s="320"/>
      <c r="JJ138" s="320"/>
      <c r="JK138" s="320"/>
      <c r="JL138" s="320"/>
      <c r="JM138" s="320"/>
      <c r="JN138" s="320"/>
      <c r="JO138" s="320"/>
      <c r="JP138" s="320"/>
      <c r="JQ138" s="320"/>
      <c r="JR138" s="320"/>
      <c r="JS138" s="320"/>
      <c r="JT138" s="320"/>
      <c r="JU138" s="320"/>
      <c r="JV138" s="320"/>
      <c r="JW138" s="320"/>
      <c r="JX138" s="320"/>
      <c r="JY138" s="320"/>
      <c r="JZ138" s="320"/>
      <c r="KA138" s="320"/>
      <c r="KB138" s="320"/>
      <c r="KC138" s="320"/>
      <c r="KD138" s="320"/>
      <c r="KE138" s="320"/>
      <c r="KF138" s="320"/>
      <c r="KG138" s="320"/>
      <c r="KH138" s="320"/>
      <c r="KI138" s="320"/>
      <c r="KJ138" s="320"/>
      <c r="KK138" s="320"/>
      <c r="KL138" s="320"/>
      <c r="KM138" s="320"/>
      <c r="KN138" s="320"/>
      <c r="KO138" s="320"/>
      <c r="KP138" s="320"/>
      <c r="KQ138" s="320"/>
      <c r="KR138" s="320"/>
      <c r="KS138" s="320"/>
      <c r="KT138" s="320"/>
      <c r="KU138" s="320"/>
      <c r="KV138" s="320"/>
      <c r="KW138" s="320"/>
      <c r="KX138" s="320"/>
      <c r="KY138" s="320"/>
      <c r="KZ138" s="320"/>
      <c r="LA138" s="320"/>
      <c r="LB138" s="320"/>
      <c r="LC138" s="320"/>
      <c r="LD138" s="320"/>
      <c r="LE138" s="320"/>
      <c r="LF138" s="320"/>
      <c r="LG138" s="320"/>
      <c r="LH138" s="320"/>
      <c r="LI138" s="320"/>
      <c r="LJ138" s="320"/>
      <c r="LK138" s="320"/>
      <c r="LL138" s="320"/>
      <c r="LM138" s="320"/>
      <c r="LN138" s="320"/>
      <c r="LO138" s="320"/>
      <c r="LP138" s="320"/>
      <c r="LQ138" s="320"/>
      <c r="LR138" s="320"/>
      <c r="LS138" s="320"/>
      <c r="LT138" s="320"/>
      <c r="LU138" s="320"/>
      <c r="LV138" s="320"/>
      <c r="LW138" s="320"/>
      <c r="LX138" s="320"/>
      <c r="LY138" s="320"/>
      <c r="LZ138" s="320"/>
      <c r="MA138" s="320"/>
      <c r="MB138" s="320"/>
      <c r="MC138" s="320"/>
      <c r="MD138" s="320"/>
      <c r="ME138" s="320"/>
      <c r="MF138" s="320"/>
      <c r="MG138" s="320"/>
      <c r="MH138" s="320"/>
      <c r="MI138" s="320"/>
      <c r="MJ138" s="320"/>
      <c r="MK138" s="320"/>
      <c r="ML138" s="320"/>
      <c r="MM138" s="320"/>
      <c r="MN138" s="320"/>
      <c r="MO138" s="320"/>
      <c r="MP138" s="320"/>
      <c r="MQ138" s="320"/>
      <c r="MR138" s="320"/>
      <c r="MS138" s="320"/>
      <c r="MT138" s="320"/>
      <c r="MU138" s="320"/>
      <c r="MV138" s="320"/>
      <c r="MW138" s="320"/>
      <c r="MX138" s="320"/>
      <c r="MY138" s="320"/>
      <c r="MZ138" s="320"/>
      <c r="NA138" s="320"/>
      <c r="NB138" s="320"/>
      <c r="NC138" s="320"/>
      <c r="ND138" s="320"/>
      <c r="NE138" s="320"/>
      <c r="NF138" s="320"/>
      <c r="NG138" s="320"/>
      <c r="NH138" s="320"/>
      <c r="NI138" s="320"/>
      <c r="NJ138" s="320"/>
      <c r="NK138" s="320"/>
      <c r="NL138" s="320"/>
      <c r="NM138" s="320"/>
      <c r="NN138" s="320"/>
      <c r="NO138" s="320"/>
      <c r="NP138" s="320"/>
      <c r="NQ138" s="320"/>
      <c r="NR138" s="320"/>
      <c r="NS138" s="320"/>
      <c r="NT138" s="320"/>
      <c r="NU138" s="320"/>
      <c r="NV138" s="320"/>
      <c r="NW138" s="320"/>
      <c r="NX138" s="320"/>
      <c r="NY138" s="320"/>
      <c r="NZ138" s="320"/>
      <c r="OA138" s="320"/>
      <c r="OB138" s="320"/>
      <c r="OC138" s="320"/>
      <c r="OD138" s="320"/>
      <c r="OE138" s="320"/>
      <c r="OF138" s="320"/>
      <c r="OG138" s="320"/>
      <c r="OH138" s="320"/>
      <c r="OI138" s="320"/>
      <c r="OJ138" s="320"/>
      <c r="OK138" s="320"/>
      <c r="OL138" s="320"/>
      <c r="OM138" s="320"/>
      <c r="ON138" s="320"/>
      <c r="OO138" s="320"/>
      <c r="OP138" s="320"/>
      <c r="OQ138" s="320"/>
      <c r="OR138" s="320"/>
      <c r="OS138" s="320"/>
      <c r="OT138" s="320"/>
      <c r="OU138" s="320"/>
      <c r="OV138" s="320"/>
      <c r="OW138" s="320"/>
      <c r="OX138" s="320"/>
      <c r="OY138" s="320"/>
      <c r="OZ138" s="320"/>
      <c r="PA138" s="320"/>
      <c r="PB138" s="320"/>
      <c r="PC138" s="320"/>
      <c r="PD138" s="320"/>
      <c r="PE138" s="320"/>
      <c r="PF138" s="320"/>
      <c r="PG138" s="320"/>
      <c r="PH138" s="320"/>
      <c r="PI138" s="320"/>
      <c r="PJ138" s="320"/>
      <c r="PK138" s="320"/>
      <c r="PL138" s="320"/>
      <c r="PM138" s="320"/>
      <c r="PN138" s="320"/>
      <c r="PO138" s="320"/>
      <c r="PP138" s="320"/>
      <c r="PQ138" s="320"/>
      <c r="PR138" s="320"/>
      <c r="PS138" s="320"/>
      <c r="PT138" s="320"/>
      <c r="PU138" s="320"/>
      <c r="PV138" s="320"/>
      <c r="PW138" s="320"/>
      <c r="PX138" s="320"/>
      <c r="PY138" s="320"/>
      <c r="PZ138" s="320"/>
      <c r="QA138" s="320"/>
      <c r="QB138" s="320"/>
      <c r="QC138" s="320"/>
      <c r="QD138" s="320"/>
      <c r="QE138" s="320"/>
      <c r="QF138" s="320"/>
      <c r="QG138" s="320"/>
      <c r="QH138" s="320"/>
      <c r="QI138" s="320"/>
      <c r="QJ138" s="320"/>
      <c r="QK138" s="320"/>
      <c r="QL138" s="320"/>
      <c r="QM138" s="320"/>
      <c r="QN138" s="320"/>
      <c r="QO138" s="320"/>
      <c r="QP138" s="320"/>
      <c r="QQ138" s="320"/>
      <c r="QR138" s="320"/>
      <c r="QS138" s="320"/>
      <c r="QT138" s="320"/>
      <c r="QU138" s="320"/>
      <c r="QV138" s="320"/>
      <c r="QW138" s="320"/>
      <c r="QX138" s="320"/>
      <c r="QY138" s="320"/>
      <c r="QZ138" s="320"/>
      <c r="RA138" s="320"/>
      <c r="RB138" s="320"/>
      <c r="RC138" s="320"/>
      <c r="RD138" s="320"/>
      <c r="RE138" s="320"/>
      <c r="RF138" s="320"/>
      <c r="RG138" s="320"/>
      <c r="RH138" s="320"/>
      <c r="RI138" s="320"/>
      <c r="RJ138" s="320"/>
      <c r="RK138" s="320"/>
      <c r="RL138" s="320"/>
      <c r="RM138" s="320"/>
      <c r="RN138" s="320"/>
      <c r="RO138" s="320"/>
      <c r="RP138" s="320"/>
      <c r="RQ138" s="320"/>
      <c r="RR138" s="320"/>
      <c r="RS138" s="320"/>
      <c r="RT138" s="320"/>
      <c r="RU138" s="320"/>
      <c r="RV138" s="320"/>
      <c r="RW138" s="320"/>
      <c r="RX138" s="320"/>
      <c r="RY138" s="320"/>
      <c r="RZ138" s="320"/>
      <c r="SA138" s="320"/>
      <c r="SB138" s="320"/>
      <c r="SC138" s="320"/>
      <c r="SD138" s="320"/>
      <c r="SE138" s="320"/>
      <c r="SF138" s="320"/>
      <c r="SG138" s="320"/>
      <c r="SH138" s="320"/>
      <c r="SI138" s="320"/>
      <c r="SJ138" s="320"/>
      <c r="SK138" s="320"/>
      <c r="SL138" s="320"/>
      <c r="SM138" s="320"/>
      <c r="SN138" s="320"/>
      <c r="SO138" s="320"/>
      <c r="SP138" s="320"/>
      <c r="SQ138" s="320"/>
      <c r="SR138" s="320"/>
      <c r="SS138" s="320"/>
      <c r="ST138" s="320"/>
      <c r="SU138" s="320"/>
      <c r="SV138" s="320"/>
      <c r="SW138" s="320"/>
      <c r="SX138" s="320"/>
      <c r="SY138" s="320"/>
      <c r="SZ138" s="320"/>
      <c r="TA138" s="320"/>
      <c r="TB138" s="320"/>
      <c r="TC138" s="320"/>
      <c r="TD138" s="320"/>
      <c r="TE138" s="320"/>
      <c r="TF138" s="320"/>
      <c r="TG138" s="320"/>
      <c r="TH138" s="320"/>
      <c r="TI138" s="320"/>
      <c r="TJ138" s="320"/>
      <c r="TK138" s="320"/>
      <c r="TL138" s="320"/>
      <c r="TM138" s="320"/>
      <c r="TN138" s="320"/>
      <c r="TO138" s="320"/>
      <c r="TP138" s="320"/>
      <c r="TQ138" s="320"/>
      <c r="TR138" s="320"/>
      <c r="TS138" s="320"/>
      <c r="TT138" s="320"/>
      <c r="TU138" s="320"/>
      <c r="TV138" s="320"/>
      <c r="TW138" s="320"/>
      <c r="TX138" s="320"/>
      <c r="TY138" s="320"/>
      <c r="TZ138" s="320"/>
      <c r="UA138" s="320"/>
      <c r="UB138" s="320"/>
      <c r="UC138" s="320"/>
      <c r="UD138" s="320"/>
      <c r="UE138" s="320"/>
      <c r="UF138" s="320"/>
      <c r="UG138" s="320"/>
      <c r="UH138" s="320"/>
      <c r="UI138" s="320"/>
      <c r="UJ138" s="320"/>
      <c r="UK138" s="320"/>
      <c r="UL138" s="320"/>
      <c r="UM138" s="320"/>
      <c r="UN138" s="320"/>
      <c r="UO138" s="320"/>
      <c r="UP138" s="320"/>
      <c r="UQ138" s="320"/>
      <c r="UR138" s="320"/>
      <c r="US138" s="320"/>
      <c r="UT138" s="320"/>
      <c r="UU138" s="320"/>
      <c r="UV138" s="320"/>
      <c r="UW138" s="320"/>
      <c r="UX138" s="320"/>
      <c r="UY138" s="320"/>
      <c r="UZ138" s="320"/>
      <c r="VA138" s="320"/>
      <c r="VB138" s="320"/>
      <c r="VC138" s="320"/>
      <c r="VD138" s="320"/>
      <c r="VE138" s="320"/>
      <c r="VF138" s="320"/>
      <c r="VG138" s="320"/>
      <c r="VH138" s="320"/>
      <c r="VI138" s="320"/>
      <c r="VJ138" s="320"/>
      <c r="VK138" s="320"/>
      <c r="VL138" s="320"/>
      <c r="VM138" s="320"/>
      <c r="VN138" s="320"/>
      <c r="VO138" s="320"/>
      <c r="VP138" s="320"/>
      <c r="VQ138" s="320"/>
      <c r="VR138" s="320"/>
      <c r="VS138" s="320"/>
      <c r="VT138" s="320"/>
      <c r="VU138" s="320"/>
      <c r="VV138" s="320"/>
      <c r="VW138" s="320"/>
      <c r="VX138" s="320"/>
      <c r="VY138" s="320"/>
      <c r="VZ138" s="320"/>
      <c r="WA138" s="320"/>
      <c r="WB138" s="320"/>
      <c r="WC138" s="320"/>
      <c r="WD138" s="320"/>
      <c r="WE138" s="320"/>
      <c r="WF138" s="320"/>
      <c r="WG138" s="320"/>
      <c r="WH138" s="320"/>
      <c r="WI138" s="320"/>
      <c r="WJ138" s="320"/>
      <c r="WK138" s="320"/>
      <c r="WL138" s="320"/>
      <c r="WM138" s="320"/>
      <c r="WN138" s="320"/>
      <c r="WO138" s="320"/>
      <c r="WP138" s="320"/>
      <c r="WQ138" s="320"/>
      <c r="WR138" s="320"/>
      <c r="WS138" s="320"/>
      <c r="WT138" s="320"/>
      <c r="WU138" s="320"/>
      <c r="WV138" s="320"/>
      <c r="WW138" s="320"/>
      <c r="WX138" s="320"/>
      <c r="WY138" s="320"/>
      <c r="WZ138" s="320"/>
      <c r="XA138" s="320"/>
      <c r="XB138" s="320"/>
      <c r="XC138" s="320"/>
      <c r="XD138" s="320"/>
      <c r="XE138" s="320"/>
      <c r="XF138" s="320"/>
      <c r="XG138" s="320"/>
      <c r="XH138" s="320"/>
      <c r="XI138" s="320"/>
      <c r="XJ138" s="320"/>
      <c r="XK138" s="320"/>
      <c r="XL138" s="320"/>
      <c r="XM138" s="320"/>
      <c r="XN138" s="320"/>
      <c r="XO138" s="320"/>
      <c r="XP138" s="320"/>
      <c r="XQ138" s="320"/>
      <c r="XR138" s="320"/>
      <c r="XS138" s="320"/>
      <c r="XT138" s="320"/>
      <c r="XU138" s="320"/>
      <c r="XV138" s="320"/>
      <c r="XW138" s="320"/>
      <c r="XX138" s="320"/>
      <c r="XY138" s="320"/>
      <c r="XZ138" s="320"/>
      <c r="YA138" s="320"/>
      <c r="YB138" s="320"/>
      <c r="YC138" s="320"/>
      <c r="YD138" s="320"/>
      <c r="YE138" s="320"/>
      <c r="YF138" s="320"/>
      <c r="YG138" s="320"/>
      <c r="YH138" s="320"/>
      <c r="YI138" s="320"/>
      <c r="YJ138" s="320"/>
      <c r="YK138" s="320"/>
      <c r="YL138" s="320"/>
      <c r="YM138" s="320"/>
      <c r="YN138" s="320"/>
      <c r="YO138" s="320"/>
      <c r="YP138" s="320"/>
      <c r="YQ138" s="320"/>
      <c r="YR138" s="320"/>
      <c r="YS138" s="320"/>
      <c r="YT138" s="320"/>
      <c r="YU138" s="320"/>
      <c r="YV138" s="320"/>
      <c r="YW138" s="320"/>
      <c r="YX138" s="320"/>
      <c r="YY138" s="320"/>
      <c r="YZ138" s="320"/>
      <c r="ZA138" s="320"/>
      <c r="ZB138" s="320"/>
      <c r="ZC138" s="320"/>
      <c r="ZD138" s="320"/>
      <c r="ZE138" s="320"/>
      <c r="ZF138" s="320"/>
      <c r="ZG138" s="320"/>
      <c r="ZH138" s="320"/>
      <c r="ZI138" s="320"/>
      <c r="ZJ138" s="320"/>
      <c r="ZK138" s="320"/>
      <c r="ZL138" s="320"/>
      <c r="ZM138" s="320"/>
      <c r="ZN138" s="320"/>
      <c r="ZO138" s="320"/>
      <c r="ZP138" s="320"/>
      <c r="ZQ138" s="320"/>
      <c r="ZR138" s="320"/>
      <c r="ZS138" s="320"/>
      <c r="ZT138" s="320"/>
      <c r="ZU138" s="320"/>
      <c r="ZV138" s="320"/>
      <c r="ZW138" s="320"/>
      <c r="ZX138" s="320"/>
      <c r="ZY138" s="320"/>
      <c r="ZZ138" s="320"/>
      <c r="AAA138" s="320"/>
      <c r="AAB138" s="320"/>
      <c r="AAC138" s="320"/>
      <c r="AAD138" s="320"/>
      <c r="AAE138" s="320"/>
      <c r="AAF138" s="320"/>
      <c r="AAG138" s="320"/>
      <c r="AAH138" s="320"/>
      <c r="AAI138" s="320"/>
      <c r="AAJ138" s="320"/>
      <c r="AAK138" s="320"/>
      <c r="AAL138" s="320"/>
      <c r="AAM138" s="320"/>
      <c r="AAN138" s="320"/>
      <c r="AAO138" s="320"/>
      <c r="AAP138" s="320"/>
      <c r="AAQ138" s="320"/>
      <c r="AAR138" s="320"/>
      <c r="AAS138" s="320"/>
      <c r="AAT138" s="320"/>
      <c r="AAU138" s="320"/>
      <c r="AAV138" s="320"/>
      <c r="AAW138" s="320"/>
      <c r="AAX138" s="320"/>
      <c r="AAY138" s="320"/>
      <c r="AAZ138" s="320"/>
      <c r="ABA138" s="320"/>
      <c r="ABB138" s="320"/>
      <c r="ABC138" s="320"/>
      <c r="ABD138" s="320"/>
      <c r="ABE138" s="320"/>
      <c r="ABF138" s="320"/>
      <c r="ABG138" s="320"/>
      <c r="ABH138" s="320"/>
      <c r="ABI138" s="320"/>
      <c r="ABJ138" s="320"/>
      <c r="ABK138" s="320"/>
      <c r="ABL138" s="320"/>
      <c r="ABM138" s="320"/>
      <c r="ABN138" s="320"/>
      <c r="ABO138" s="320"/>
      <c r="ABP138" s="320"/>
      <c r="ABQ138" s="320"/>
      <c r="ABR138" s="320"/>
      <c r="ABS138" s="320"/>
      <c r="ABT138" s="320"/>
      <c r="ABU138" s="320"/>
      <c r="ABV138" s="320"/>
      <c r="ABW138" s="320"/>
      <c r="ABX138" s="320"/>
      <c r="ABY138" s="320"/>
      <c r="ABZ138" s="320"/>
      <c r="ACA138" s="320"/>
      <c r="ACB138" s="320"/>
      <c r="ACC138" s="320"/>
      <c r="ACD138" s="320"/>
      <c r="ACE138" s="320"/>
      <c r="ACF138" s="320"/>
      <c r="ACG138" s="320"/>
      <c r="ACH138" s="320"/>
      <c r="ACI138" s="320"/>
      <c r="ACJ138" s="320"/>
      <c r="ACK138" s="320"/>
      <c r="ACL138" s="320"/>
      <c r="ACM138" s="320"/>
      <c r="ACN138" s="320"/>
      <c r="ACO138" s="320"/>
      <c r="ACP138" s="320"/>
      <c r="ACQ138" s="320"/>
      <c r="ACR138" s="320"/>
      <c r="ACS138" s="320"/>
      <c r="ACT138" s="320"/>
      <c r="ACU138" s="320"/>
      <c r="ACV138" s="320"/>
      <c r="ACW138" s="320"/>
      <c r="ACX138" s="320"/>
      <c r="ACY138" s="320"/>
      <c r="ACZ138" s="320"/>
      <c r="ADA138" s="320"/>
      <c r="ADB138" s="320"/>
      <c r="ADC138" s="320"/>
      <c r="ADD138" s="320"/>
      <c r="ADE138" s="320"/>
      <c r="ADF138" s="320"/>
      <c r="ADG138" s="320"/>
      <c r="ADH138" s="320"/>
      <c r="ADI138" s="320"/>
      <c r="ADJ138" s="320"/>
      <c r="ADK138" s="320"/>
      <c r="ADL138" s="320"/>
      <c r="ADM138" s="320"/>
      <c r="ADN138" s="320"/>
      <c r="ADO138" s="320"/>
      <c r="ADP138" s="320"/>
      <c r="ADQ138" s="320"/>
      <c r="ADR138" s="320"/>
      <c r="ADS138" s="320"/>
      <c r="ADT138" s="320"/>
      <c r="ADU138" s="320"/>
      <c r="ADV138" s="320"/>
      <c r="ADW138" s="320"/>
      <c r="ADX138" s="320"/>
      <c r="ADY138" s="320"/>
      <c r="ADZ138" s="320"/>
      <c r="AEA138" s="320"/>
      <c r="AEB138" s="320"/>
      <c r="AEC138" s="320"/>
      <c r="AED138" s="320"/>
      <c r="AEE138" s="320"/>
      <c r="AEF138" s="320"/>
      <c r="AEG138" s="320"/>
      <c r="AEH138" s="320"/>
      <c r="AEI138" s="320"/>
      <c r="AEJ138" s="320"/>
      <c r="AEK138" s="320"/>
      <c r="AEL138" s="320"/>
      <c r="AEM138" s="320"/>
      <c r="AEN138" s="320"/>
      <c r="AEO138" s="320"/>
      <c r="AEP138" s="320"/>
      <c r="AEQ138" s="320"/>
      <c r="AER138" s="320"/>
      <c r="AES138" s="320"/>
      <c r="AET138" s="320"/>
      <c r="AEU138" s="320"/>
      <c r="AEV138" s="320"/>
      <c r="AEW138" s="320"/>
      <c r="AEX138" s="320"/>
      <c r="AEY138" s="320"/>
      <c r="AEZ138" s="320"/>
      <c r="AFA138" s="320"/>
      <c r="AFB138" s="320"/>
      <c r="AFC138" s="320"/>
      <c r="AFD138" s="320"/>
      <c r="AFE138" s="320"/>
      <c r="AFF138" s="320"/>
      <c r="AFG138" s="320"/>
      <c r="AFH138" s="320"/>
      <c r="AFI138" s="320"/>
      <c r="AFJ138" s="320"/>
      <c r="AFK138" s="320"/>
      <c r="AFL138" s="320"/>
      <c r="AFM138" s="320"/>
      <c r="AFN138" s="320"/>
      <c r="AFO138" s="320"/>
      <c r="AFP138" s="320"/>
      <c r="AFQ138" s="320"/>
      <c r="AFR138" s="320"/>
      <c r="AFS138" s="320"/>
      <c r="AFT138" s="320"/>
      <c r="AFU138" s="320"/>
      <c r="AFV138" s="320"/>
      <c r="AFW138" s="320"/>
      <c r="AFX138" s="320"/>
      <c r="AFY138" s="320"/>
      <c r="AFZ138" s="320"/>
      <c r="AGA138" s="320"/>
      <c r="AGB138" s="320"/>
      <c r="AGC138" s="320"/>
      <c r="AGD138" s="320"/>
      <c r="AGE138" s="320"/>
      <c r="AGF138" s="320"/>
      <c r="AGG138" s="320"/>
      <c r="AGH138" s="320"/>
      <c r="AGI138" s="320"/>
      <c r="AGJ138" s="320"/>
      <c r="AGK138" s="320"/>
      <c r="AGL138" s="320"/>
      <c r="AGM138" s="320"/>
      <c r="AGN138" s="320"/>
      <c r="AGO138" s="320"/>
      <c r="AGP138" s="320"/>
      <c r="AGQ138" s="320"/>
      <c r="AGR138" s="320"/>
      <c r="AGS138" s="320"/>
      <c r="AGT138" s="320"/>
      <c r="AGU138" s="320"/>
      <c r="AGV138" s="320"/>
      <c r="AGW138" s="320"/>
      <c r="AGX138" s="320"/>
      <c r="AGY138" s="320"/>
      <c r="AGZ138" s="320"/>
      <c r="AHA138" s="320"/>
      <c r="AHB138" s="320"/>
      <c r="AHC138" s="320"/>
      <c r="AHD138" s="320"/>
      <c r="AHE138" s="320"/>
      <c r="AHF138" s="320"/>
      <c r="AHG138" s="320"/>
      <c r="AHH138" s="320"/>
      <c r="AHI138" s="320"/>
      <c r="AHJ138" s="320"/>
      <c r="AHK138" s="320"/>
      <c r="AHL138" s="320"/>
      <c r="AHM138" s="320"/>
      <c r="AHN138" s="320"/>
      <c r="AHO138" s="320"/>
      <c r="AHP138" s="320"/>
      <c r="AHQ138" s="320"/>
      <c r="AHR138" s="320"/>
      <c r="AHS138" s="320"/>
      <c r="AHT138" s="320"/>
      <c r="AHU138" s="320"/>
      <c r="AHV138" s="320"/>
      <c r="AHW138" s="320"/>
      <c r="AHX138" s="320"/>
      <c r="AHY138" s="320"/>
      <c r="AHZ138" s="320"/>
      <c r="AIA138" s="320"/>
      <c r="AIB138" s="320"/>
      <c r="AIC138" s="320"/>
      <c r="AID138" s="320"/>
      <c r="AIE138" s="320"/>
      <c r="AIF138" s="320"/>
      <c r="AIG138" s="320"/>
      <c r="AIH138" s="320"/>
      <c r="AII138" s="320"/>
      <c r="AIJ138" s="320"/>
      <c r="AIK138" s="320"/>
      <c r="AIL138" s="320"/>
      <c r="AIM138" s="320"/>
      <c r="AIN138" s="320"/>
      <c r="AIO138" s="320"/>
      <c r="AIP138" s="320"/>
      <c r="AIQ138" s="320"/>
      <c r="AIR138" s="320"/>
      <c r="AIS138" s="320"/>
      <c r="AIT138" s="320"/>
      <c r="AIU138" s="320"/>
      <c r="AIV138" s="320"/>
      <c r="AIW138" s="320"/>
      <c r="AIX138" s="320"/>
      <c r="AIY138" s="320"/>
      <c r="AIZ138" s="320"/>
      <c r="AJA138" s="320"/>
      <c r="AJB138" s="320"/>
      <c r="AJC138" s="320"/>
      <c r="AJD138" s="320"/>
      <c r="AJE138" s="320"/>
      <c r="AJF138" s="320"/>
      <c r="AJG138" s="320"/>
      <c r="AJH138" s="320"/>
      <c r="AJI138" s="320"/>
      <c r="AJJ138" s="320"/>
      <c r="AJK138" s="320"/>
      <c r="AJL138" s="320"/>
      <c r="AJM138" s="320"/>
      <c r="AJN138" s="320"/>
      <c r="AJO138" s="320"/>
      <c r="AJP138" s="320"/>
      <c r="AJQ138" s="320"/>
      <c r="AJR138" s="320"/>
      <c r="AJS138" s="320"/>
      <c r="AJT138" s="320"/>
      <c r="AJU138" s="320"/>
      <c r="AJV138" s="320"/>
      <c r="AJW138" s="320"/>
      <c r="AJX138" s="320"/>
      <c r="AJY138" s="320"/>
      <c r="AJZ138" s="320"/>
      <c r="AKA138" s="320"/>
      <c r="AKB138" s="320"/>
      <c r="AKC138" s="320"/>
      <c r="AKD138" s="320"/>
      <c r="AKE138" s="320"/>
      <c r="AKF138" s="320"/>
      <c r="AKG138" s="320"/>
      <c r="AKH138" s="320"/>
      <c r="AKI138" s="320"/>
      <c r="AKJ138" s="320"/>
      <c r="AKK138" s="320"/>
      <c r="AKL138" s="320"/>
      <c r="AKM138" s="320"/>
      <c r="AKN138" s="320"/>
      <c r="AKO138" s="320"/>
      <c r="AKP138" s="320"/>
      <c r="AKQ138" s="320"/>
      <c r="AKR138" s="320"/>
      <c r="AKS138" s="320"/>
      <c r="AKT138" s="320"/>
      <c r="AKU138" s="320"/>
      <c r="AKV138" s="320"/>
      <c r="AKW138" s="320"/>
      <c r="AKX138" s="320"/>
      <c r="AKY138" s="320"/>
      <c r="AKZ138" s="320"/>
      <c r="ALA138" s="320"/>
      <c r="ALB138" s="320"/>
      <c r="ALC138" s="320"/>
      <c r="ALD138" s="320"/>
      <c r="ALE138" s="320"/>
      <c r="ALF138" s="320"/>
      <c r="ALG138" s="320"/>
      <c r="ALH138" s="320"/>
      <c r="ALI138" s="320"/>
      <c r="ALJ138" s="320"/>
      <c r="ALK138" s="320"/>
      <c r="ALL138" s="320"/>
      <c r="ALM138" s="320"/>
      <c r="ALN138" s="320"/>
      <c r="ALO138" s="320"/>
      <c r="ALP138" s="320"/>
      <c r="ALQ138" s="320"/>
      <c r="ALR138" s="320"/>
      <c r="ALS138" s="320"/>
      <c r="ALT138" s="320"/>
      <c r="ALU138" s="320"/>
      <c r="ALV138" s="320"/>
      <c r="ALW138" s="320"/>
      <c r="ALX138" s="320"/>
      <c r="ALY138" s="320"/>
      <c r="ALZ138" s="320"/>
      <c r="AMA138" s="320"/>
      <c r="AMB138" s="320"/>
      <c r="AMC138" s="320"/>
      <c r="AMD138" s="320"/>
      <c r="AME138" s="320"/>
      <c r="AMF138" s="320"/>
      <c r="AMG138" s="320"/>
      <c r="AMH138" s="320"/>
      <c r="AMI138" s="320"/>
      <c r="AMJ138" s="320"/>
      <c r="AMK138" s="320"/>
      <c r="AML138" s="320"/>
      <c r="AMM138" s="320"/>
      <c r="AMN138" s="320"/>
      <c r="AMO138" s="320"/>
      <c r="AMP138" s="320"/>
      <c r="AMQ138" s="320"/>
      <c r="AMR138" s="320"/>
      <c r="AMS138" s="320"/>
      <c r="AMT138" s="320"/>
      <c r="AMU138" s="320"/>
      <c r="AMV138" s="320"/>
      <c r="AMW138" s="320"/>
      <c r="AMX138" s="320"/>
      <c r="AMY138" s="320"/>
      <c r="AMZ138" s="320"/>
      <c r="ANA138" s="320"/>
      <c r="ANB138" s="320"/>
      <c r="ANC138" s="320"/>
      <c r="AND138" s="320"/>
      <c r="ANE138" s="320"/>
      <c r="ANF138" s="320"/>
      <c r="ANG138" s="320"/>
      <c r="ANH138" s="320"/>
      <c r="ANI138" s="320"/>
      <c r="ANJ138" s="320"/>
      <c r="ANK138" s="320"/>
      <c r="ANL138" s="320"/>
      <c r="ANM138" s="320"/>
      <c r="ANN138" s="320"/>
      <c r="ANO138" s="320"/>
      <c r="ANP138" s="320"/>
      <c r="ANQ138" s="320"/>
      <c r="ANR138" s="320"/>
      <c r="ANS138" s="320"/>
      <c r="ANT138" s="320"/>
      <c r="ANU138" s="320"/>
      <c r="ANV138" s="320"/>
      <c r="ANW138" s="320"/>
      <c r="ANX138" s="320"/>
      <c r="ANY138" s="320"/>
      <c r="ANZ138" s="320"/>
      <c r="AOA138" s="320"/>
      <c r="AOB138" s="320"/>
      <c r="AOC138" s="320"/>
      <c r="AOD138" s="320"/>
      <c r="AOE138" s="320"/>
      <c r="AOF138" s="320"/>
      <c r="AOG138" s="320"/>
      <c r="AOH138" s="320"/>
      <c r="AOI138" s="320"/>
      <c r="AOJ138" s="320"/>
      <c r="AOK138" s="320"/>
      <c r="AOL138" s="320"/>
      <c r="AOM138" s="320"/>
      <c r="AON138" s="320"/>
      <c r="AOO138" s="320"/>
      <c r="AOP138" s="320"/>
      <c r="AOQ138" s="320"/>
      <c r="AOR138" s="320"/>
      <c r="AOS138" s="320"/>
      <c r="AOT138" s="320"/>
      <c r="AOU138" s="320"/>
      <c r="AOV138" s="320"/>
      <c r="AOW138" s="320"/>
      <c r="AOX138" s="320"/>
      <c r="AOY138" s="320"/>
      <c r="AOZ138" s="320"/>
      <c r="APA138" s="320"/>
      <c r="APB138" s="320"/>
      <c r="APC138" s="320"/>
      <c r="APD138" s="320"/>
      <c r="APE138" s="320"/>
      <c r="APF138" s="320"/>
      <c r="APG138" s="320"/>
      <c r="APH138" s="320"/>
      <c r="API138" s="320"/>
      <c r="APJ138" s="320"/>
      <c r="APK138" s="320"/>
      <c r="APL138" s="320"/>
      <c r="APM138" s="320"/>
      <c r="APN138" s="320"/>
      <c r="APO138" s="320"/>
      <c r="APP138" s="320"/>
      <c r="APQ138" s="320"/>
      <c r="APR138" s="320"/>
      <c r="APS138" s="320"/>
      <c r="APT138" s="320"/>
      <c r="APU138" s="320"/>
      <c r="APV138" s="320"/>
      <c r="APW138" s="320"/>
      <c r="APX138" s="320"/>
      <c r="APY138" s="320"/>
      <c r="APZ138" s="320"/>
      <c r="AQA138" s="320"/>
      <c r="AQB138" s="320"/>
      <c r="AQC138" s="320"/>
      <c r="AQD138" s="320"/>
      <c r="AQE138" s="320"/>
      <c r="AQF138" s="320"/>
      <c r="AQG138" s="320"/>
      <c r="AQH138" s="320"/>
      <c r="AQI138" s="320"/>
      <c r="AQJ138" s="320"/>
      <c r="AQK138" s="320"/>
      <c r="AQL138" s="320"/>
      <c r="AQM138" s="320"/>
      <c r="AQN138" s="320"/>
      <c r="AQO138" s="320"/>
      <c r="AQP138" s="320"/>
      <c r="AQQ138" s="320"/>
      <c r="AQR138" s="320"/>
      <c r="AQS138" s="320"/>
      <c r="AQT138" s="320"/>
      <c r="AQU138" s="320"/>
      <c r="AQV138" s="320"/>
      <c r="AQW138" s="320"/>
      <c r="AQX138" s="320"/>
      <c r="AQY138" s="320"/>
      <c r="AQZ138" s="320"/>
      <c r="ARA138" s="320"/>
      <c r="ARB138" s="320"/>
      <c r="ARC138" s="320"/>
      <c r="ARD138" s="320"/>
      <c r="ARE138" s="320"/>
      <c r="ARF138" s="320"/>
      <c r="ARG138" s="320"/>
      <c r="ARH138" s="320"/>
      <c r="ARI138" s="320"/>
      <c r="ARJ138" s="320"/>
      <c r="ARK138" s="320"/>
      <c r="ARL138" s="320"/>
      <c r="ARM138" s="320"/>
      <c r="ARN138" s="320"/>
      <c r="ARO138" s="320"/>
      <c r="ARP138" s="320"/>
      <c r="ARQ138" s="320"/>
      <c r="ARR138" s="320"/>
      <c r="ARS138" s="320"/>
      <c r="ART138" s="320"/>
      <c r="ARU138" s="320"/>
      <c r="ARV138" s="320"/>
      <c r="ARW138" s="320"/>
      <c r="ARX138" s="320"/>
      <c r="ARY138" s="320"/>
      <c r="ARZ138" s="320"/>
      <c r="ASA138" s="320"/>
      <c r="ASB138" s="320"/>
      <c r="ASC138" s="320"/>
      <c r="ASD138" s="320"/>
      <c r="ASE138" s="320"/>
      <c r="ASF138" s="320"/>
      <c r="ASG138" s="320"/>
      <c r="ASH138" s="320"/>
      <c r="ASI138" s="320"/>
      <c r="ASJ138" s="320"/>
      <c r="ASK138" s="320"/>
      <c r="ASL138" s="320"/>
      <c r="ASM138" s="320"/>
      <c r="ASN138" s="320"/>
      <c r="ASO138" s="320"/>
      <c r="ASP138" s="320"/>
      <c r="ASQ138" s="320"/>
      <c r="ASR138" s="320"/>
      <c r="ASS138" s="320"/>
      <c r="AST138" s="320"/>
      <c r="ASU138" s="320"/>
      <c r="ASV138" s="320"/>
      <c r="ASW138" s="320"/>
      <c r="ASX138" s="320"/>
      <c r="ASY138" s="320"/>
      <c r="ASZ138" s="320"/>
      <c r="ATA138" s="320"/>
      <c r="ATB138" s="320"/>
      <c r="ATC138" s="320"/>
      <c r="ATD138" s="320"/>
      <c r="ATE138" s="320"/>
      <c r="ATF138" s="320"/>
      <c r="ATG138" s="320"/>
      <c r="ATH138" s="320"/>
      <c r="ATI138" s="320"/>
      <c r="ATJ138" s="320"/>
      <c r="ATK138" s="320"/>
      <c r="ATL138" s="320"/>
      <c r="ATM138" s="320"/>
      <c r="ATN138" s="320"/>
      <c r="ATO138" s="320"/>
      <c r="ATP138" s="320"/>
      <c r="ATQ138" s="320"/>
      <c r="ATR138" s="320"/>
      <c r="ATS138" s="320"/>
      <c r="ATT138" s="320"/>
      <c r="ATU138" s="320"/>
      <c r="ATV138" s="320"/>
      <c r="ATW138" s="320"/>
      <c r="ATX138" s="320"/>
      <c r="ATY138" s="320"/>
      <c r="ATZ138" s="320"/>
      <c r="AUA138" s="320"/>
      <c r="AUB138" s="320"/>
      <c r="AUC138" s="320"/>
      <c r="AUD138" s="320"/>
      <c r="AUE138" s="320"/>
      <c r="AUF138" s="320"/>
      <c r="AUG138" s="320"/>
      <c r="AUH138" s="320"/>
      <c r="AUI138" s="320"/>
      <c r="AUJ138" s="320"/>
      <c r="AUK138" s="320"/>
      <c r="AUL138" s="320"/>
      <c r="AUM138" s="320"/>
      <c r="AUN138" s="320"/>
      <c r="AUO138" s="320"/>
      <c r="AUP138" s="320"/>
      <c r="AUQ138" s="320"/>
      <c r="AUR138" s="320"/>
      <c r="AUS138" s="320"/>
      <c r="AUT138" s="320"/>
      <c r="AUU138" s="320"/>
      <c r="AUV138" s="320"/>
      <c r="AUW138" s="320"/>
      <c r="AUX138" s="320"/>
      <c r="AUY138" s="320"/>
      <c r="AUZ138" s="320"/>
      <c r="AVA138" s="320"/>
      <c r="AVB138" s="320"/>
      <c r="AVC138" s="320"/>
      <c r="AVD138" s="320"/>
      <c r="AVE138" s="320"/>
      <c r="AVF138" s="320"/>
      <c r="AVG138" s="320"/>
      <c r="AVH138" s="320"/>
      <c r="AVI138" s="320"/>
      <c r="AVJ138" s="320"/>
      <c r="AVK138" s="320"/>
      <c r="AVL138" s="320"/>
      <c r="AVM138" s="320"/>
      <c r="AVN138" s="320"/>
      <c r="AVO138" s="320"/>
      <c r="AVP138" s="320"/>
      <c r="AVQ138" s="320"/>
      <c r="AVR138" s="320"/>
      <c r="AVS138" s="320"/>
      <c r="AVT138" s="320"/>
      <c r="AVU138" s="320"/>
      <c r="AVV138" s="320"/>
      <c r="AVW138" s="320"/>
      <c r="AVX138" s="320"/>
      <c r="AVY138" s="320"/>
      <c r="AVZ138" s="320"/>
      <c r="AWA138" s="320"/>
      <c r="AWB138" s="320"/>
      <c r="AWC138" s="320"/>
      <c r="AWD138" s="320"/>
      <c r="AWE138" s="320"/>
      <c r="AWF138" s="320"/>
      <c r="AWG138" s="320"/>
      <c r="AWH138" s="320"/>
      <c r="AWI138" s="320"/>
      <c r="AWJ138" s="320"/>
      <c r="AWK138" s="320"/>
      <c r="AWL138" s="320"/>
      <c r="AWM138" s="320"/>
      <c r="AWN138" s="320"/>
      <c r="AWO138" s="320"/>
      <c r="AWP138" s="320"/>
      <c r="AWQ138" s="320"/>
      <c r="AWR138" s="320"/>
      <c r="AWS138" s="320"/>
      <c r="AWT138" s="320"/>
      <c r="AWU138" s="320"/>
      <c r="AWV138" s="320"/>
      <c r="AWW138" s="320"/>
      <c r="AWX138" s="320"/>
      <c r="AWY138" s="320"/>
      <c r="AWZ138" s="320"/>
      <c r="AXA138" s="320"/>
      <c r="AXB138" s="320"/>
      <c r="AXC138" s="320"/>
      <c r="AXD138" s="320"/>
      <c r="AXE138" s="320"/>
      <c r="AXF138" s="320"/>
      <c r="AXG138" s="320"/>
      <c r="AXH138" s="320"/>
      <c r="AXI138" s="320"/>
      <c r="AXJ138" s="320"/>
      <c r="AXK138" s="320"/>
      <c r="AXL138" s="320"/>
      <c r="AXM138" s="320"/>
      <c r="AXN138" s="320"/>
      <c r="AXO138" s="320"/>
      <c r="AXP138" s="320"/>
      <c r="AXQ138" s="320"/>
      <c r="AXR138" s="320"/>
      <c r="AXS138" s="320"/>
      <c r="AXT138" s="320"/>
      <c r="AXU138" s="320"/>
      <c r="AXV138" s="320"/>
      <c r="AXW138" s="320"/>
      <c r="AXX138" s="320"/>
      <c r="AXY138" s="320"/>
      <c r="AXZ138" s="320"/>
      <c r="AYA138" s="320"/>
      <c r="AYB138" s="320"/>
      <c r="AYC138" s="320"/>
      <c r="AYD138" s="320"/>
      <c r="AYE138" s="320"/>
      <c r="AYF138" s="320"/>
      <c r="AYG138" s="320"/>
      <c r="AYH138" s="320"/>
      <c r="AYI138" s="320"/>
      <c r="AYJ138" s="320"/>
      <c r="AYK138" s="320"/>
      <c r="AYL138" s="320"/>
      <c r="AYM138" s="320"/>
      <c r="AYN138" s="320"/>
      <c r="AYO138" s="320"/>
      <c r="AYP138" s="320"/>
      <c r="AYQ138" s="320"/>
      <c r="AYR138" s="320"/>
      <c r="AYS138" s="320"/>
      <c r="AYT138" s="320"/>
      <c r="AYU138" s="320"/>
      <c r="AYV138" s="320"/>
      <c r="AYW138" s="320"/>
      <c r="AYX138" s="320"/>
      <c r="AYY138" s="320"/>
      <c r="AYZ138" s="320"/>
      <c r="AZA138" s="320"/>
      <c r="AZB138" s="320"/>
      <c r="AZC138" s="320"/>
      <c r="AZD138" s="320"/>
      <c r="AZE138" s="320"/>
      <c r="AZF138" s="320"/>
      <c r="AZG138" s="320"/>
      <c r="AZH138" s="320"/>
      <c r="AZI138" s="320"/>
      <c r="AZJ138" s="320"/>
      <c r="AZK138" s="320"/>
      <c r="AZL138" s="320"/>
      <c r="AZM138" s="320"/>
      <c r="AZN138" s="320"/>
      <c r="AZO138" s="320"/>
      <c r="AZP138" s="320"/>
      <c r="AZQ138" s="320"/>
      <c r="AZR138" s="320"/>
      <c r="AZS138" s="320"/>
      <c r="AZT138" s="320"/>
      <c r="AZU138" s="320"/>
      <c r="AZV138" s="320"/>
      <c r="AZW138" s="320"/>
      <c r="AZX138" s="320"/>
      <c r="AZY138" s="320"/>
      <c r="AZZ138" s="320"/>
      <c r="BAA138" s="320"/>
      <c r="BAB138" s="320"/>
      <c r="BAC138" s="320"/>
      <c r="BAD138" s="320"/>
      <c r="BAE138" s="320"/>
      <c r="BAF138" s="320"/>
      <c r="BAG138" s="320"/>
      <c r="BAH138" s="320"/>
      <c r="BAI138" s="320"/>
      <c r="BAJ138" s="320"/>
      <c r="BAK138" s="320"/>
      <c r="BAL138" s="320"/>
      <c r="BAM138" s="320"/>
      <c r="BAN138" s="320"/>
      <c r="BAO138" s="320"/>
      <c r="BAP138" s="320"/>
      <c r="BAQ138" s="320"/>
      <c r="BAR138" s="320"/>
      <c r="BAS138" s="320"/>
      <c r="BAT138" s="320"/>
      <c r="BAU138" s="320"/>
      <c r="BAV138" s="320"/>
      <c r="BAW138" s="320"/>
      <c r="BAX138" s="320"/>
      <c r="BAY138" s="320"/>
      <c r="BAZ138" s="320"/>
      <c r="BBA138" s="320"/>
      <c r="BBB138" s="320"/>
      <c r="BBC138" s="320"/>
      <c r="BBD138" s="320"/>
      <c r="BBE138" s="320"/>
      <c r="BBF138" s="320"/>
      <c r="BBG138" s="320"/>
      <c r="BBH138" s="320"/>
      <c r="BBI138" s="320"/>
      <c r="BBJ138" s="320"/>
      <c r="BBK138" s="320"/>
      <c r="BBL138" s="320"/>
      <c r="BBM138" s="320"/>
      <c r="BBN138" s="320"/>
      <c r="BBO138" s="320"/>
      <c r="BBP138" s="320"/>
      <c r="BBQ138" s="320"/>
      <c r="BBR138" s="320"/>
      <c r="BBS138" s="320"/>
      <c r="BBT138" s="320"/>
      <c r="BBU138" s="320"/>
      <c r="BBV138" s="320"/>
      <c r="BBW138" s="320"/>
      <c r="BBX138" s="320"/>
      <c r="BBY138" s="320"/>
      <c r="BBZ138" s="320"/>
      <c r="BCA138" s="320"/>
      <c r="BCB138" s="320"/>
      <c r="BCC138" s="320"/>
      <c r="BCD138" s="320"/>
      <c r="BCE138" s="320"/>
      <c r="BCF138" s="320"/>
      <c r="BCG138" s="320"/>
      <c r="BCH138" s="320"/>
      <c r="BCI138" s="320"/>
      <c r="BCJ138" s="320"/>
      <c r="BCK138" s="320"/>
      <c r="BCL138" s="320"/>
      <c r="BCM138" s="320"/>
      <c r="BCN138" s="320"/>
      <c r="BCO138" s="320"/>
      <c r="BCP138" s="320"/>
      <c r="BCQ138" s="320"/>
      <c r="BCR138" s="320"/>
      <c r="BCS138" s="320"/>
      <c r="BCT138" s="320"/>
      <c r="BCU138" s="320"/>
      <c r="BCV138" s="320"/>
      <c r="BCW138" s="320"/>
      <c r="BCX138" s="320"/>
      <c r="BCY138" s="320"/>
      <c r="BCZ138" s="320"/>
      <c r="BDA138" s="320"/>
      <c r="BDB138" s="320"/>
      <c r="BDC138" s="320"/>
      <c r="BDD138" s="320"/>
      <c r="BDE138" s="320"/>
      <c r="BDF138" s="320"/>
      <c r="BDG138" s="320"/>
      <c r="BDH138" s="320"/>
      <c r="BDI138" s="320"/>
      <c r="BDJ138" s="320"/>
      <c r="BDK138" s="320"/>
      <c r="BDL138" s="320"/>
      <c r="BDM138" s="320"/>
      <c r="BDN138" s="320"/>
      <c r="BDO138" s="320"/>
      <c r="BDP138" s="320"/>
      <c r="BDQ138" s="320"/>
      <c r="BDR138" s="320"/>
      <c r="BDS138" s="320"/>
      <c r="BDT138" s="320"/>
      <c r="BDU138" s="320"/>
      <c r="BDV138" s="320"/>
      <c r="BDW138" s="320"/>
      <c r="BDX138" s="320"/>
      <c r="BDY138" s="320"/>
      <c r="BDZ138" s="320"/>
      <c r="BEA138" s="320"/>
      <c r="BEB138" s="320"/>
      <c r="BEC138" s="320"/>
      <c r="BED138" s="320"/>
      <c r="BEE138" s="320"/>
      <c r="BEF138" s="320"/>
      <c r="BEG138" s="320"/>
      <c r="BEH138" s="320"/>
      <c r="BEI138" s="320"/>
      <c r="BEJ138" s="320"/>
      <c r="BEK138" s="320"/>
      <c r="BEL138" s="320"/>
      <c r="BEM138" s="320"/>
      <c r="BEN138" s="320"/>
      <c r="BEO138" s="320"/>
      <c r="BEP138" s="320"/>
      <c r="BEQ138" s="320"/>
      <c r="BER138" s="320"/>
      <c r="BES138" s="320"/>
      <c r="BET138" s="320"/>
      <c r="BEU138" s="320"/>
      <c r="BEV138" s="320"/>
      <c r="BEW138" s="320"/>
      <c r="BEX138" s="320"/>
      <c r="BEY138" s="320"/>
      <c r="BEZ138" s="320"/>
      <c r="BFA138" s="320"/>
      <c r="BFB138" s="320"/>
      <c r="BFC138" s="320"/>
      <c r="BFD138" s="320"/>
      <c r="BFE138" s="320"/>
      <c r="BFF138" s="320"/>
      <c r="BFG138" s="320"/>
      <c r="BFH138" s="320"/>
      <c r="BFI138" s="320"/>
      <c r="BFJ138" s="320"/>
      <c r="BFK138" s="320"/>
      <c r="BFL138" s="320"/>
      <c r="BFM138" s="320"/>
      <c r="BFN138" s="320"/>
      <c r="BFO138" s="320"/>
      <c r="BFP138" s="320"/>
      <c r="BFQ138" s="320"/>
      <c r="BFR138" s="320"/>
      <c r="BFS138" s="320"/>
      <c r="BFT138" s="320"/>
      <c r="BFU138" s="320"/>
      <c r="BFV138" s="320"/>
      <c r="BFW138" s="320"/>
      <c r="BFX138" s="320"/>
      <c r="BFY138" s="320"/>
      <c r="BFZ138" s="320"/>
      <c r="BGA138" s="320"/>
      <c r="BGB138" s="320"/>
      <c r="BGC138" s="320"/>
      <c r="BGD138" s="320"/>
      <c r="BGE138" s="320"/>
      <c r="BGF138" s="320"/>
      <c r="BGG138" s="320"/>
      <c r="BGH138" s="320"/>
      <c r="BGI138" s="320"/>
      <c r="BGJ138" s="320"/>
      <c r="BGK138" s="320"/>
      <c r="BGL138" s="320"/>
      <c r="BGM138" s="320"/>
      <c r="BGN138" s="320"/>
      <c r="BGO138" s="320"/>
      <c r="BGP138" s="320"/>
      <c r="BGQ138" s="320"/>
      <c r="BGR138" s="320"/>
      <c r="BGS138" s="320"/>
      <c r="BGT138" s="320"/>
      <c r="BGU138" s="320"/>
      <c r="BGV138" s="320"/>
      <c r="BGW138" s="320"/>
      <c r="BGX138" s="320"/>
      <c r="BGY138" s="320"/>
      <c r="BGZ138" s="320"/>
      <c r="BHA138" s="320"/>
      <c r="BHB138" s="320"/>
      <c r="BHC138" s="320"/>
      <c r="BHD138" s="320"/>
      <c r="BHE138" s="320"/>
      <c r="BHF138" s="320"/>
      <c r="BHG138" s="320"/>
      <c r="BHH138" s="320"/>
      <c r="BHI138" s="320"/>
      <c r="BHJ138" s="320"/>
      <c r="BHK138" s="320"/>
      <c r="BHL138" s="320"/>
      <c r="BHM138" s="320"/>
      <c r="BHN138" s="320"/>
      <c r="BHO138" s="320"/>
      <c r="BHP138" s="320"/>
      <c r="BHQ138" s="320"/>
      <c r="BHR138" s="320"/>
      <c r="BHS138" s="320"/>
      <c r="BHT138" s="320"/>
      <c r="BHU138" s="320"/>
      <c r="BHV138" s="320"/>
      <c r="BHW138" s="320"/>
      <c r="BHX138" s="320"/>
      <c r="BHY138" s="320"/>
      <c r="BHZ138" s="320"/>
      <c r="BIA138" s="320"/>
      <c r="BIB138" s="320"/>
      <c r="BIC138" s="320"/>
      <c r="BID138" s="320"/>
      <c r="BIE138" s="320"/>
      <c r="BIF138" s="320"/>
      <c r="BIG138" s="320"/>
      <c r="BIH138" s="320"/>
      <c r="BII138" s="320"/>
      <c r="BIJ138" s="320"/>
      <c r="BIK138" s="320"/>
      <c r="BIL138" s="320"/>
      <c r="BIM138" s="320"/>
      <c r="BIN138" s="320"/>
      <c r="BIO138" s="320"/>
      <c r="BIP138" s="320"/>
      <c r="BIQ138" s="320"/>
      <c r="BIR138" s="320"/>
      <c r="BIS138" s="320"/>
      <c r="BIT138" s="320"/>
      <c r="BIU138" s="320"/>
      <c r="BIV138" s="320"/>
      <c r="BIW138" s="320"/>
      <c r="BIX138" s="320"/>
      <c r="BIY138" s="320"/>
      <c r="BIZ138" s="320"/>
      <c r="BJA138" s="320"/>
      <c r="BJB138" s="320"/>
      <c r="BJC138" s="320"/>
      <c r="BJD138" s="320"/>
      <c r="BJE138" s="320"/>
      <c r="BJF138" s="320"/>
      <c r="BJG138" s="320"/>
      <c r="BJH138" s="320"/>
      <c r="BJI138" s="320"/>
      <c r="BJJ138" s="320"/>
      <c r="BJK138" s="320"/>
      <c r="BJL138" s="320"/>
      <c r="BJM138" s="320"/>
      <c r="BJN138" s="320"/>
      <c r="BJO138" s="320"/>
      <c r="BJP138" s="320"/>
      <c r="BJQ138" s="320"/>
      <c r="BJR138" s="320"/>
      <c r="BJS138" s="320"/>
      <c r="BJT138" s="320"/>
      <c r="BJU138" s="320"/>
      <c r="BJV138" s="320"/>
      <c r="BJW138" s="320"/>
      <c r="BJX138" s="320"/>
      <c r="BJY138" s="320"/>
      <c r="BJZ138" s="320"/>
      <c r="BKA138" s="320"/>
      <c r="BKB138" s="320"/>
      <c r="BKC138" s="320"/>
      <c r="BKD138" s="320"/>
      <c r="BKE138" s="320"/>
      <c r="BKF138" s="320"/>
      <c r="BKG138" s="320"/>
      <c r="BKH138" s="320"/>
      <c r="BKI138" s="320"/>
      <c r="BKJ138" s="320"/>
      <c r="BKK138" s="320"/>
      <c r="BKL138" s="320"/>
      <c r="BKM138" s="320"/>
      <c r="BKN138" s="320"/>
      <c r="BKO138" s="320"/>
      <c r="BKP138" s="320"/>
      <c r="BKQ138" s="320"/>
      <c r="BKR138" s="320"/>
      <c r="BKS138" s="320"/>
      <c r="BKT138" s="320"/>
      <c r="BKU138" s="320"/>
      <c r="BKV138" s="320"/>
      <c r="BKW138" s="320"/>
      <c r="BKX138" s="320"/>
      <c r="BKY138" s="320"/>
      <c r="BKZ138" s="320"/>
      <c r="BLA138" s="320"/>
      <c r="BLB138" s="320"/>
      <c r="BLC138" s="320"/>
      <c r="BLD138" s="320"/>
      <c r="BLE138" s="320"/>
      <c r="BLF138" s="320"/>
      <c r="BLG138" s="320"/>
      <c r="BLH138" s="320"/>
      <c r="BLI138" s="320"/>
      <c r="BLJ138" s="320"/>
      <c r="BLK138" s="320"/>
      <c r="BLL138" s="320"/>
      <c r="BLM138" s="320"/>
      <c r="BLN138" s="320"/>
      <c r="BLO138" s="320"/>
      <c r="BLP138" s="320"/>
      <c r="BLQ138" s="320"/>
      <c r="BLR138" s="320"/>
      <c r="BLS138" s="320"/>
      <c r="BLT138" s="320"/>
      <c r="BLU138" s="320"/>
      <c r="BLV138" s="320"/>
      <c r="BLW138" s="320"/>
      <c r="BLX138" s="320"/>
      <c r="BLY138" s="320"/>
      <c r="BLZ138" s="320"/>
      <c r="BMA138" s="320"/>
      <c r="BMB138" s="320"/>
      <c r="BMC138" s="320"/>
      <c r="BMD138" s="320"/>
      <c r="BME138" s="320"/>
      <c r="BMF138" s="320"/>
      <c r="BMG138" s="320"/>
      <c r="BMH138" s="320"/>
      <c r="BMI138" s="320"/>
      <c r="BMJ138" s="320"/>
      <c r="BMK138" s="320"/>
      <c r="BML138" s="320"/>
      <c r="BMM138" s="320"/>
      <c r="BMN138" s="320"/>
      <c r="BMO138" s="320"/>
      <c r="BMP138" s="320"/>
      <c r="BMQ138" s="320"/>
      <c r="BMR138" s="320"/>
      <c r="BMS138" s="320"/>
      <c r="BMT138" s="320"/>
      <c r="BMU138" s="320"/>
      <c r="BMV138" s="320"/>
      <c r="BMW138" s="320"/>
      <c r="BMX138" s="320"/>
      <c r="BMY138" s="320"/>
      <c r="BMZ138" s="320"/>
      <c r="BNA138" s="320"/>
      <c r="BNB138" s="320"/>
      <c r="BNC138" s="320"/>
      <c r="BND138" s="320"/>
      <c r="BNE138" s="320"/>
      <c r="BNF138" s="320"/>
      <c r="BNG138" s="320"/>
      <c r="BNH138" s="320"/>
      <c r="BNI138" s="320"/>
      <c r="BNJ138" s="320"/>
      <c r="BNK138" s="320"/>
      <c r="BNL138" s="320"/>
      <c r="BNM138" s="320"/>
      <c r="BNN138" s="320"/>
      <c r="BNO138" s="320"/>
      <c r="BNP138" s="320"/>
      <c r="BNQ138" s="320"/>
      <c r="BNR138" s="320"/>
      <c r="BNS138" s="320"/>
      <c r="BNT138" s="320"/>
      <c r="BNU138" s="320"/>
      <c r="BNV138" s="320"/>
      <c r="BNW138" s="320"/>
      <c r="BNX138" s="320"/>
      <c r="BNY138" s="320"/>
      <c r="BNZ138" s="320"/>
      <c r="BOA138" s="320"/>
      <c r="BOB138" s="320"/>
      <c r="BOC138" s="320"/>
      <c r="BOD138" s="320"/>
      <c r="BOE138" s="320"/>
      <c r="BOF138" s="320"/>
      <c r="BOG138" s="320"/>
      <c r="BOH138" s="320"/>
      <c r="BOI138" s="320"/>
      <c r="BOJ138" s="320"/>
      <c r="BOK138" s="320"/>
      <c r="BOL138" s="320"/>
      <c r="BOM138" s="320"/>
      <c r="BON138" s="320"/>
      <c r="BOO138" s="320"/>
      <c r="BOP138" s="320"/>
      <c r="BOQ138" s="320"/>
      <c r="BOR138" s="320"/>
      <c r="BOS138" s="320"/>
      <c r="BOT138" s="320"/>
      <c r="BOU138" s="320"/>
      <c r="BOV138" s="320"/>
      <c r="BOW138" s="320"/>
      <c r="BOX138" s="320"/>
      <c r="BOY138" s="320"/>
      <c r="BOZ138" s="320"/>
      <c r="BPA138" s="320"/>
      <c r="BPB138" s="320"/>
      <c r="BPC138" s="320"/>
      <c r="BPD138" s="320"/>
      <c r="BPE138" s="320"/>
      <c r="BPF138" s="320"/>
      <c r="BPG138" s="320"/>
      <c r="BPH138" s="320"/>
      <c r="BPI138" s="320"/>
      <c r="BPJ138" s="320"/>
      <c r="BPK138" s="320"/>
      <c r="BPL138" s="320"/>
      <c r="BPM138" s="320"/>
      <c r="BPN138" s="320"/>
      <c r="BPO138" s="320"/>
      <c r="BPP138" s="320"/>
      <c r="BPQ138" s="320"/>
      <c r="BPR138" s="320"/>
      <c r="BPS138" s="320"/>
      <c r="BPT138" s="320"/>
      <c r="BPU138" s="320"/>
      <c r="BPV138" s="320"/>
      <c r="BPW138" s="320"/>
      <c r="BPX138" s="320"/>
      <c r="BPY138" s="320"/>
      <c r="BPZ138" s="320"/>
      <c r="BQA138" s="320"/>
      <c r="BQB138" s="320"/>
      <c r="BQC138" s="320"/>
      <c r="BQD138" s="320"/>
      <c r="BQE138" s="320"/>
      <c r="BQF138" s="320"/>
      <c r="BQG138" s="320"/>
      <c r="BQH138" s="320"/>
      <c r="BQI138" s="320"/>
      <c r="BQJ138" s="320"/>
      <c r="BQK138" s="320"/>
      <c r="BQL138" s="320"/>
      <c r="BQM138" s="320"/>
      <c r="BQN138" s="320"/>
      <c r="BQO138" s="320"/>
      <c r="BQP138" s="320"/>
      <c r="BQQ138" s="320"/>
      <c r="BQR138" s="320"/>
      <c r="BQS138" s="320"/>
      <c r="BQT138" s="320"/>
      <c r="BQU138" s="320"/>
      <c r="BQV138" s="320"/>
      <c r="BQW138" s="320"/>
      <c r="BQX138" s="320"/>
      <c r="BQY138" s="320"/>
      <c r="BQZ138" s="320"/>
      <c r="BRA138" s="320"/>
      <c r="BRB138" s="320"/>
      <c r="BRC138" s="320"/>
      <c r="BRD138" s="320"/>
      <c r="BRE138" s="320"/>
      <c r="BRF138" s="320"/>
      <c r="BRG138" s="320"/>
      <c r="BRH138" s="320"/>
      <c r="BRI138" s="320"/>
      <c r="BRJ138" s="320"/>
      <c r="BRK138" s="320"/>
      <c r="BRL138" s="320"/>
      <c r="BRM138" s="320"/>
      <c r="BRN138" s="320"/>
      <c r="BRO138" s="320"/>
      <c r="BRP138" s="320"/>
      <c r="BRQ138" s="320"/>
      <c r="BRR138" s="320"/>
      <c r="BRS138" s="320"/>
      <c r="BRT138" s="320"/>
      <c r="BRU138" s="320"/>
      <c r="BRV138" s="320"/>
      <c r="BRW138" s="320"/>
      <c r="BRX138" s="320"/>
      <c r="BRY138" s="320"/>
      <c r="BRZ138" s="320"/>
      <c r="BSA138" s="320"/>
      <c r="BSB138" s="320"/>
      <c r="BSC138" s="320"/>
      <c r="BSD138" s="320"/>
      <c r="BSE138" s="320"/>
      <c r="BSF138" s="320"/>
      <c r="BSG138" s="320"/>
      <c r="BSH138" s="320"/>
      <c r="BSI138" s="320"/>
      <c r="BSJ138" s="320"/>
      <c r="BSK138" s="320"/>
      <c r="BSL138" s="320"/>
      <c r="BSM138" s="320"/>
      <c r="BSN138" s="320"/>
      <c r="BSO138" s="320"/>
      <c r="BSP138" s="320"/>
      <c r="BSQ138" s="320"/>
      <c r="BSR138" s="320"/>
      <c r="BSS138" s="320"/>
      <c r="BST138" s="320"/>
      <c r="BSU138" s="320"/>
      <c r="BSV138" s="320"/>
      <c r="BSW138" s="320"/>
      <c r="BSX138" s="320"/>
      <c r="BSY138" s="320"/>
      <c r="BSZ138" s="320"/>
      <c r="BTA138" s="320"/>
      <c r="BTB138" s="320"/>
      <c r="BTC138" s="320"/>
      <c r="BTD138" s="320"/>
      <c r="BTE138" s="320"/>
      <c r="BTF138" s="320"/>
      <c r="BTG138" s="320"/>
      <c r="BTH138" s="320"/>
      <c r="BTI138" s="320"/>
      <c r="BTJ138" s="320"/>
      <c r="BTK138" s="320"/>
      <c r="BTL138" s="320"/>
      <c r="BTM138" s="320"/>
      <c r="BTN138" s="320"/>
      <c r="BTO138" s="320"/>
      <c r="BTP138" s="320"/>
      <c r="BTQ138" s="320"/>
      <c r="BTR138" s="320"/>
      <c r="BTS138" s="320"/>
      <c r="BTT138" s="320"/>
      <c r="BTU138" s="320"/>
      <c r="BTV138" s="320"/>
      <c r="BTW138" s="320"/>
      <c r="BTX138" s="320"/>
      <c r="BTY138" s="320"/>
      <c r="BTZ138" s="320"/>
      <c r="BUA138" s="320"/>
      <c r="BUB138" s="320"/>
      <c r="BUC138" s="320"/>
      <c r="BUD138" s="320"/>
      <c r="BUE138" s="320"/>
      <c r="BUF138" s="320"/>
      <c r="BUG138" s="320"/>
      <c r="BUH138" s="320"/>
      <c r="BUI138" s="320"/>
      <c r="BUJ138" s="320"/>
      <c r="BUK138" s="320"/>
      <c r="BUL138" s="320"/>
      <c r="BUM138" s="320"/>
      <c r="BUN138" s="320"/>
      <c r="BUO138" s="320"/>
      <c r="BUP138" s="320"/>
      <c r="BUQ138" s="320"/>
      <c r="BUR138" s="320"/>
      <c r="BUS138" s="320"/>
      <c r="BUT138" s="320"/>
      <c r="BUU138" s="320"/>
      <c r="BUV138" s="320"/>
      <c r="BUW138" s="320"/>
      <c r="BUX138" s="320"/>
      <c r="BUY138" s="320"/>
      <c r="BUZ138" s="320"/>
      <c r="BVA138" s="320"/>
      <c r="BVB138" s="320"/>
      <c r="BVC138" s="320"/>
      <c r="BVD138" s="320"/>
      <c r="BVE138" s="320"/>
      <c r="BVF138" s="320"/>
      <c r="BVG138" s="320"/>
      <c r="BVH138" s="320"/>
      <c r="BVI138" s="320"/>
      <c r="BVJ138" s="320"/>
      <c r="BVK138" s="320"/>
      <c r="BVL138" s="320"/>
      <c r="BVM138" s="320"/>
      <c r="BVN138" s="320"/>
      <c r="BVO138" s="320"/>
      <c r="BVP138" s="320"/>
      <c r="BVQ138" s="320"/>
      <c r="BVR138" s="320"/>
      <c r="BVS138" s="320"/>
      <c r="BVT138" s="320"/>
      <c r="BVU138" s="320"/>
      <c r="BVV138" s="320"/>
      <c r="BVW138" s="320"/>
      <c r="BVX138" s="320"/>
      <c r="BVY138" s="320"/>
      <c r="BVZ138" s="320"/>
      <c r="BWA138" s="320"/>
      <c r="BWB138" s="320"/>
      <c r="BWC138" s="320"/>
      <c r="BWD138" s="320"/>
      <c r="BWE138" s="320"/>
      <c r="BWF138" s="320"/>
      <c r="BWG138" s="320"/>
      <c r="BWH138" s="320"/>
      <c r="BWI138" s="320"/>
      <c r="BWJ138" s="320"/>
      <c r="BWK138" s="320"/>
      <c r="BWL138" s="320"/>
      <c r="BWM138" s="320"/>
      <c r="BWN138" s="320"/>
      <c r="BWO138" s="320"/>
      <c r="BWP138" s="320"/>
      <c r="BWQ138" s="320"/>
      <c r="BWR138" s="320"/>
      <c r="BWS138" s="320"/>
      <c r="BWT138" s="320"/>
      <c r="BWU138" s="320"/>
      <c r="BWV138" s="320"/>
      <c r="BWW138" s="320"/>
      <c r="BWX138" s="320"/>
      <c r="BWY138" s="320"/>
      <c r="BWZ138" s="320"/>
      <c r="BXA138" s="320"/>
      <c r="BXB138" s="320"/>
      <c r="BXC138" s="320"/>
      <c r="BXD138" s="320"/>
      <c r="BXE138" s="320"/>
      <c r="BXF138" s="320"/>
      <c r="BXG138" s="320"/>
      <c r="BXH138" s="320"/>
      <c r="BXI138" s="320"/>
      <c r="BXJ138" s="320"/>
      <c r="BXK138" s="320"/>
      <c r="BXL138" s="320"/>
      <c r="BXM138" s="320"/>
      <c r="BXN138" s="320"/>
      <c r="BXO138" s="320"/>
      <c r="BXP138" s="320"/>
      <c r="BXQ138" s="320"/>
      <c r="BXR138" s="320"/>
      <c r="BXS138" s="320"/>
      <c r="BXT138" s="320"/>
      <c r="BXU138" s="320"/>
      <c r="BXV138" s="320"/>
      <c r="BXW138" s="320"/>
      <c r="BXX138" s="320"/>
      <c r="BXY138" s="320"/>
      <c r="BXZ138" s="320"/>
      <c r="BYA138" s="320"/>
      <c r="BYB138" s="320"/>
      <c r="BYC138" s="320"/>
      <c r="BYD138" s="320"/>
      <c r="BYE138" s="320"/>
      <c r="BYF138" s="320"/>
      <c r="BYG138" s="320"/>
      <c r="BYH138" s="320"/>
      <c r="BYI138" s="320"/>
      <c r="BYJ138" s="320"/>
      <c r="BYK138" s="320"/>
      <c r="BYL138" s="320"/>
      <c r="BYM138" s="320"/>
      <c r="BYN138" s="320"/>
      <c r="BYO138" s="320"/>
      <c r="BYP138" s="320"/>
      <c r="BYQ138" s="320"/>
      <c r="BYR138" s="320"/>
      <c r="BYS138" s="320"/>
      <c r="BYT138" s="320"/>
      <c r="BYU138" s="320"/>
      <c r="BYV138" s="320"/>
      <c r="BYW138" s="320"/>
      <c r="BYX138" s="320"/>
      <c r="BYY138" s="320"/>
      <c r="BYZ138" s="320"/>
      <c r="BZA138" s="320"/>
      <c r="BZB138" s="320"/>
      <c r="BZC138" s="320"/>
      <c r="BZD138" s="320"/>
      <c r="BZE138" s="320"/>
      <c r="BZF138" s="320"/>
      <c r="BZG138" s="320"/>
      <c r="BZH138" s="320"/>
      <c r="BZI138" s="320"/>
      <c r="BZJ138" s="320"/>
      <c r="BZK138" s="320"/>
      <c r="BZL138" s="320"/>
      <c r="BZM138" s="320"/>
      <c r="BZN138" s="320"/>
      <c r="BZO138" s="320"/>
      <c r="BZP138" s="320"/>
      <c r="BZQ138" s="320"/>
      <c r="BZR138" s="320"/>
      <c r="BZS138" s="320"/>
      <c r="BZT138" s="320"/>
      <c r="BZU138" s="320"/>
      <c r="BZV138" s="320"/>
      <c r="BZW138" s="320"/>
      <c r="BZX138" s="320"/>
      <c r="BZY138" s="320"/>
      <c r="BZZ138" s="320"/>
      <c r="CAA138" s="320"/>
      <c r="CAB138" s="320"/>
      <c r="CAC138" s="320"/>
      <c r="CAD138" s="320"/>
      <c r="CAE138" s="320"/>
      <c r="CAF138" s="320"/>
      <c r="CAG138" s="320"/>
      <c r="CAH138" s="320"/>
      <c r="CAI138" s="320"/>
      <c r="CAJ138" s="320"/>
      <c r="CAK138" s="320"/>
      <c r="CAL138" s="320"/>
      <c r="CAM138" s="320"/>
      <c r="CAN138" s="320"/>
      <c r="CAO138" s="320"/>
      <c r="CAP138" s="320"/>
      <c r="CAQ138" s="320"/>
      <c r="CAR138" s="320"/>
      <c r="CAS138" s="320"/>
      <c r="CAT138" s="320"/>
      <c r="CAU138" s="320"/>
      <c r="CAV138" s="320"/>
      <c r="CAW138" s="320"/>
      <c r="CAX138" s="320"/>
      <c r="CAY138" s="320"/>
      <c r="CAZ138" s="320"/>
      <c r="CBA138" s="320"/>
      <c r="CBB138" s="320"/>
      <c r="CBC138" s="320"/>
      <c r="CBD138" s="320"/>
      <c r="CBE138" s="320"/>
      <c r="CBF138" s="320"/>
      <c r="CBG138" s="320"/>
      <c r="CBH138" s="320"/>
      <c r="CBI138" s="320"/>
      <c r="CBJ138" s="320"/>
      <c r="CBK138" s="320"/>
      <c r="CBL138" s="320"/>
      <c r="CBM138" s="320"/>
      <c r="CBN138" s="320"/>
      <c r="CBO138" s="320"/>
      <c r="CBP138" s="320"/>
      <c r="CBQ138" s="320"/>
      <c r="CBR138" s="320"/>
      <c r="CBS138" s="320"/>
      <c r="CBT138" s="320"/>
      <c r="CBU138" s="320"/>
      <c r="CBV138" s="320"/>
      <c r="CBW138" s="320"/>
      <c r="CBX138" s="320"/>
      <c r="CBY138" s="320"/>
      <c r="CBZ138" s="320"/>
      <c r="CCA138" s="320"/>
      <c r="CCB138" s="320"/>
      <c r="CCC138" s="320"/>
      <c r="CCD138" s="320"/>
      <c r="CCE138" s="320"/>
      <c r="CCF138" s="320"/>
      <c r="CCG138" s="320"/>
      <c r="CCH138" s="320"/>
      <c r="CCI138" s="320"/>
      <c r="CCJ138" s="320"/>
      <c r="CCK138" s="320"/>
      <c r="CCL138" s="320"/>
      <c r="CCM138" s="320"/>
      <c r="CCN138" s="320"/>
      <c r="CCO138" s="320"/>
      <c r="CCP138" s="320"/>
      <c r="CCQ138" s="320"/>
      <c r="CCR138" s="320"/>
      <c r="CCS138" s="320"/>
      <c r="CCT138" s="320"/>
      <c r="CCU138" s="320"/>
      <c r="CCV138" s="320"/>
      <c r="CCW138" s="320"/>
      <c r="CCX138" s="320"/>
      <c r="CCY138" s="320"/>
      <c r="CCZ138" s="320"/>
      <c r="CDA138" s="320"/>
      <c r="CDB138" s="320"/>
      <c r="CDC138" s="320"/>
      <c r="CDD138" s="320"/>
      <c r="CDE138" s="320"/>
      <c r="CDF138" s="320"/>
      <c r="CDG138" s="320"/>
      <c r="CDH138" s="320"/>
      <c r="CDI138" s="320"/>
      <c r="CDJ138" s="320"/>
      <c r="CDK138" s="320"/>
      <c r="CDL138" s="320"/>
      <c r="CDM138" s="320"/>
      <c r="CDN138" s="320"/>
      <c r="CDO138" s="320"/>
      <c r="CDP138" s="320"/>
      <c r="CDQ138" s="320"/>
      <c r="CDR138" s="320"/>
      <c r="CDS138" s="320"/>
      <c r="CDT138" s="320"/>
      <c r="CDU138" s="320"/>
      <c r="CDV138" s="320"/>
      <c r="CDW138" s="320"/>
      <c r="CDX138" s="320"/>
      <c r="CDY138" s="320"/>
      <c r="CDZ138" s="320"/>
      <c r="CEA138" s="320"/>
      <c r="CEB138" s="320"/>
      <c r="CEC138" s="320"/>
      <c r="CED138" s="320"/>
      <c r="CEE138" s="320"/>
      <c r="CEF138" s="320"/>
      <c r="CEG138" s="320"/>
      <c r="CEH138" s="320"/>
      <c r="CEI138" s="320"/>
      <c r="CEJ138" s="320"/>
      <c r="CEK138" s="320"/>
      <c r="CEL138" s="320"/>
      <c r="CEM138" s="320"/>
      <c r="CEN138" s="320"/>
      <c r="CEO138" s="320"/>
      <c r="CEP138" s="320"/>
      <c r="CEQ138" s="320"/>
      <c r="CER138" s="320"/>
      <c r="CES138" s="320"/>
      <c r="CET138" s="320"/>
      <c r="CEU138" s="320"/>
      <c r="CEV138" s="320"/>
      <c r="CEW138" s="320"/>
      <c r="CEX138" s="320"/>
      <c r="CEY138" s="320"/>
      <c r="CEZ138" s="320"/>
      <c r="CFA138" s="320"/>
      <c r="CFB138" s="320"/>
      <c r="CFC138" s="320"/>
      <c r="CFD138" s="320"/>
      <c r="CFE138" s="320"/>
      <c r="CFF138" s="320"/>
      <c r="CFG138" s="320"/>
      <c r="CFH138" s="320"/>
      <c r="CFI138" s="320"/>
      <c r="CFJ138" s="320"/>
      <c r="CFK138" s="320"/>
      <c r="CFL138" s="320"/>
      <c r="CFM138" s="320"/>
      <c r="CFN138" s="320"/>
      <c r="CFO138" s="320"/>
      <c r="CFP138" s="320"/>
      <c r="CFQ138" s="320"/>
      <c r="CFR138" s="320"/>
      <c r="CFS138" s="320"/>
      <c r="CFT138" s="320"/>
      <c r="CFU138" s="320"/>
      <c r="CFV138" s="320"/>
      <c r="CFW138" s="320"/>
      <c r="CFX138" s="320"/>
      <c r="CFY138" s="320"/>
      <c r="CFZ138" s="320"/>
      <c r="CGA138" s="320"/>
      <c r="CGB138" s="320"/>
      <c r="CGC138" s="320"/>
      <c r="CGD138" s="320"/>
      <c r="CGE138" s="320"/>
      <c r="CGF138" s="320"/>
      <c r="CGG138" s="320"/>
      <c r="CGH138" s="320"/>
      <c r="CGI138" s="320"/>
      <c r="CGJ138" s="320"/>
      <c r="CGK138" s="320"/>
      <c r="CGL138" s="320"/>
      <c r="CGM138" s="320"/>
      <c r="CGN138" s="320"/>
      <c r="CGO138" s="320"/>
      <c r="CGP138" s="320"/>
      <c r="CGQ138" s="320"/>
      <c r="CGR138" s="320"/>
      <c r="CGS138" s="320"/>
      <c r="CGT138" s="320"/>
      <c r="CGU138" s="320"/>
      <c r="CGV138" s="320"/>
      <c r="CGW138" s="320"/>
      <c r="CGX138" s="320"/>
      <c r="CGY138" s="320"/>
      <c r="CGZ138" s="320"/>
      <c r="CHA138" s="320"/>
      <c r="CHB138" s="320"/>
      <c r="CHC138" s="320"/>
      <c r="CHD138" s="320"/>
      <c r="CHE138" s="320"/>
      <c r="CHF138" s="320"/>
      <c r="CHG138" s="320"/>
      <c r="CHH138" s="320"/>
      <c r="CHI138" s="320"/>
      <c r="CHJ138" s="320"/>
      <c r="CHK138" s="320"/>
      <c r="CHL138" s="320"/>
      <c r="CHM138" s="320"/>
      <c r="CHN138" s="320"/>
      <c r="CHO138" s="320"/>
      <c r="CHP138" s="320"/>
      <c r="CHQ138" s="320"/>
      <c r="CHR138" s="320"/>
      <c r="CHS138" s="320"/>
      <c r="CHT138" s="320"/>
      <c r="CHU138" s="320"/>
      <c r="CHV138" s="320"/>
      <c r="CHW138" s="320"/>
      <c r="CHX138" s="320"/>
      <c r="CHY138" s="320"/>
      <c r="CHZ138" s="320"/>
      <c r="CIA138" s="320"/>
      <c r="CIB138" s="320"/>
      <c r="CIC138" s="320"/>
      <c r="CID138" s="320"/>
      <c r="CIE138" s="320"/>
      <c r="CIF138" s="320"/>
      <c r="CIG138" s="320"/>
      <c r="CIH138" s="320"/>
      <c r="CII138" s="320"/>
      <c r="CIJ138" s="320"/>
      <c r="CIK138" s="320"/>
      <c r="CIL138" s="320"/>
      <c r="CIM138" s="320"/>
      <c r="CIN138" s="320"/>
      <c r="CIO138" s="320"/>
      <c r="CIP138" s="320"/>
      <c r="CIQ138" s="320"/>
      <c r="CIR138" s="320"/>
      <c r="CIS138" s="320"/>
      <c r="CIT138" s="320"/>
      <c r="CIU138" s="320"/>
      <c r="CIV138" s="320"/>
      <c r="CIW138" s="320"/>
      <c r="CIX138" s="320"/>
      <c r="CIY138" s="320"/>
      <c r="CIZ138" s="320"/>
      <c r="CJA138" s="320"/>
      <c r="CJB138" s="320"/>
      <c r="CJC138" s="320"/>
      <c r="CJD138" s="320"/>
      <c r="CJE138" s="320"/>
      <c r="CJF138" s="320"/>
      <c r="CJG138" s="320"/>
      <c r="CJH138" s="320"/>
      <c r="CJI138" s="320"/>
      <c r="CJJ138" s="320"/>
      <c r="CJK138" s="320"/>
      <c r="CJL138" s="320"/>
      <c r="CJM138" s="320"/>
      <c r="CJN138" s="320"/>
      <c r="CJO138" s="320"/>
      <c r="CJP138" s="320"/>
      <c r="CJQ138" s="320"/>
      <c r="CJR138" s="320"/>
      <c r="CJS138" s="320"/>
      <c r="CJT138" s="320"/>
      <c r="CJU138" s="320"/>
      <c r="CJV138" s="320"/>
      <c r="CJW138" s="320"/>
      <c r="CJX138" s="320"/>
      <c r="CJY138" s="320"/>
      <c r="CJZ138" s="320"/>
      <c r="CKA138" s="320"/>
      <c r="CKB138" s="320"/>
      <c r="CKC138" s="320"/>
      <c r="CKD138" s="320"/>
      <c r="CKE138" s="320"/>
      <c r="CKF138" s="320"/>
      <c r="CKG138" s="320"/>
      <c r="CKH138" s="320"/>
      <c r="CKI138" s="320"/>
      <c r="CKJ138" s="320"/>
      <c r="CKK138" s="320"/>
      <c r="CKL138" s="320"/>
      <c r="CKM138" s="320"/>
      <c r="CKN138" s="320"/>
      <c r="CKO138" s="320"/>
      <c r="CKP138" s="320"/>
      <c r="CKQ138" s="320"/>
      <c r="CKR138" s="320"/>
      <c r="CKS138" s="320"/>
      <c r="CKT138" s="320"/>
      <c r="CKU138" s="320"/>
      <c r="CKV138" s="320"/>
      <c r="CKW138" s="320"/>
      <c r="CKX138" s="320"/>
      <c r="CKY138" s="320"/>
      <c r="CKZ138" s="320"/>
      <c r="CLA138" s="320"/>
      <c r="CLB138" s="320"/>
      <c r="CLC138" s="320"/>
      <c r="CLD138" s="320"/>
      <c r="CLE138" s="320"/>
      <c r="CLF138" s="320"/>
      <c r="CLG138" s="320"/>
      <c r="CLH138" s="320"/>
      <c r="CLI138" s="320"/>
      <c r="CLJ138" s="320"/>
      <c r="CLK138" s="320"/>
      <c r="CLL138" s="320"/>
      <c r="CLM138" s="320"/>
      <c r="CLN138" s="320"/>
      <c r="CLO138" s="320"/>
      <c r="CLP138" s="320"/>
      <c r="CLQ138" s="320"/>
      <c r="CLR138" s="320"/>
      <c r="CLS138" s="320"/>
      <c r="CLT138" s="320"/>
      <c r="CLU138" s="320"/>
      <c r="CLV138" s="320"/>
      <c r="CLW138" s="320"/>
      <c r="CLX138" s="320"/>
      <c r="CLY138" s="320"/>
      <c r="CLZ138" s="320"/>
      <c r="CMA138" s="320"/>
      <c r="CMB138" s="320"/>
      <c r="CMC138" s="320"/>
      <c r="CMD138" s="320"/>
      <c r="CME138" s="320"/>
      <c r="CMF138" s="320"/>
      <c r="CMG138" s="320"/>
      <c r="CMH138" s="320"/>
      <c r="CMI138" s="320"/>
      <c r="CMJ138" s="320"/>
      <c r="CMK138" s="320"/>
      <c r="CML138" s="320"/>
      <c r="CMM138" s="320"/>
      <c r="CMN138" s="320"/>
      <c r="CMO138" s="320"/>
      <c r="CMP138" s="320"/>
      <c r="CMQ138" s="320"/>
      <c r="CMR138" s="320"/>
      <c r="CMS138" s="320"/>
      <c r="CMT138" s="320"/>
      <c r="CMU138" s="320"/>
      <c r="CMV138" s="320"/>
      <c r="CMW138" s="320"/>
      <c r="CMX138" s="320"/>
      <c r="CMY138" s="320"/>
      <c r="CMZ138" s="320"/>
      <c r="CNA138" s="320"/>
      <c r="CNB138" s="320"/>
      <c r="CNC138" s="320"/>
      <c r="CND138" s="320"/>
      <c r="CNE138" s="320"/>
      <c r="CNF138" s="320"/>
      <c r="CNG138" s="320"/>
      <c r="CNH138" s="320"/>
      <c r="CNI138" s="320"/>
      <c r="CNJ138" s="320"/>
      <c r="CNK138" s="320"/>
      <c r="CNL138" s="320"/>
      <c r="CNM138" s="320"/>
      <c r="CNN138" s="320"/>
      <c r="CNO138" s="320"/>
      <c r="CNP138" s="320"/>
      <c r="CNQ138" s="320"/>
      <c r="CNR138" s="320"/>
      <c r="CNS138" s="320"/>
      <c r="CNT138" s="320"/>
      <c r="CNU138" s="320"/>
      <c r="CNV138" s="320"/>
      <c r="CNW138" s="320"/>
      <c r="CNX138" s="320"/>
      <c r="CNY138" s="320"/>
      <c r="CNZ138" s="320"/>
      <c r="COA138" s="320"/>
      <c r="COB138" s="320"/>
      <c r="COC138" s="320"/>
      <c r="COD138" s="320"/>
      <c r="COE138" s="320"/>
      <c r="COF138" s="320"/>
      <c r="COG138" s="320"/>
      <c r="COH138" s="320"/>
      <c r="COI138" s="320"/>
      <c r="COJ138" s="320"/>
      <c r="COK138" s="320"/>
      <c r="COL138" s="320"/>
      <c r="COM138" s="320"/>
      <c r="CON138" s="320"/>
      <c r="COO138" s="320"/>
      <c r="COP138" s="320"/>
      <c r="COQ138" s="320"/>
      <c r="COR138" s="320"/>
      <c r="COS138" s="320"/>
      <c r="COT138" s="320"/>
      <c r="COU138" s="320"/>
      <c r="COV138" s="320"/>
      <c r="COW138" s="320"/>
      <c r="COX138" s="320"/>
      <c r="COY138" s="320"/>
      <c r="COZ138" s="320"/>
      <c r="CPA138" s="320"/>
      <c r="CPB138" s="320"/>
      <c r="CPC138" s="320"/>
      <c r="CPD138" s="320"/>
      <c r="CPE138" s="320"/>
      <c r="CPF138" s="320"/>
      <c r="CPG138" s="320"/>
      <c r="CPH138" s="320"/>
      <c r="CPI138" s="320"/>
      <c r="CPJ138" s="320"/>
      <c r="CPK138" s="320"/>
      <c r="CPL138" s="320"/>
      <c r="CPM138" s="320"/>
      <c r="CPN138" s="320"/>
      <c r="CPO138" s="320"/>
      <c r="CPP138" s="320"/>
      <c r="CPQ138" s="320"/>
      <c r="CPR138" s="320"/>
      <c r="CPS138" s="320"/>
      <c r="CPT138" s="320"/>
      <c r="CPU138" s="320"/>
      <c r="CPV138" s="320"/>
      <c r="CPW138" s="320"/>
      <c r="CPX138" s="320"/>
      <c r="CPY138" s="320"/>
      <c r="CPZ138" s="320"/>
      <c r="CQA138" s="320"/>
      <c r="CQB138" s="320"/>
      <c r="CQC138" s="320"/>
      <c r="CQD138" s="320"/>
      <c r="CQE138" s="320"/>
      <c r="CQF138" s="320"/>
      <c r="CQG138" s="320"/>
      <c r="CQH138" s="320"/>
      <c r="CQI138" s="320"/>
      <c r="CQJ138" s="320"/>
      <c r="CQK138" s="320"/>
      <c r="CQL138" s="320"/>
      <c r="CQM138" s="320"/>
      <c r="CQN138" s="320"/>
      <c r="CQO138" s="320"/>
      <c r="CQP138" s="320"/>
      <c r="CQQ138" s="320"/>
      <c r="CQR138" s="320"/>
      <c r="CQS138" s="320"/>
      <c r="CQT138" s="320"/>
      <c r="CQU138" s="320"/>
      <c r="CQV138" s="320"/>
      <c r="CQW138" s="320"/>
      <c r="CQX138" s="320"/>
      <c r="CQY138" s="320"/>
      <c r="CQZ138" s="320"/>
      <c r="CRA138" s="320"/>
      <c r="CRB138" s="320"/>
      <c r="CRC138" s="320"/>
      <c r="CRD138" s="320"/>
      <c r="CRE138" s="320"/>
      <c r="CRF138" s="320"/>
      <c r="CRG138" s="320"/>
      <c r="CRH138" s="320"/>
      <c r="CRI138" s="320"/>
      <c r="CRJ138" s="320"/>
      <c r="CRK138" s="320"/>
      <c r="CRL138" s="320"/>
      <c r="CRM138" s="320"/>
      <c r="CRN138" s="320"/>
      <c r="CRO138" s="320"/>
      <c r="CRP138" s="320"/>
      <c r="CRQ138" s="320"/>
      <c r="CRR138" s="320"/>
      <c r="CRS138" s="320"/>
      <c r="CRT138" s="320"/>
      <c r="CRU138" s="320"/>
      <c r="CRV138" s="320"/>
      <c r="CRW138" s="320"/>
      <c r="CRX138" s="320"/>
      <c r="CRY138" s="320"/>
      <c r="CRZ138" s="320"/>
      <c r="CSA138" s="320"/>
      <c r="CSB138" s="320"/>
      <c r="CSC138" s="320"/>
      <c r="CSD138" s="320"/>
      <c r="CSE138" s="320"/>
      <c r="CSF138" s="320"/>
      <c r="CSG138" s="320"/>
      <c r="CSH138" s="320"/>
      <c r="CSI138" s="320"/>
      <c r="CSJ138" s="320"/>
      <c r="CSK138" s="320"/>
      <c r="CSL138" s="320"/>
      <c r="CSM138" s="320"/>
      <c r="CSN138" s="320"/>
      <c r="CSO138" s="320"/>
      <c r="CSP138" s="320"/>
      <c r="CSQ138" s="320"/>
      <c r="CSR138" s="320"/>
      <c r="CSS138" s="320"/>
      <c r="CST138" s="320"/>
      <c r="CSU138" s="320"/>
      <c r="CSV138" s="320"/>
      <c r="CSW138" s="320"/>
      <c r="CSX138" s="320"/>
      <c r="CSY138" s="320"/>
      <c r="CSZ138" s="320"/>
      <c r="CTA138" s="320"/>
      <c r="CTB138" s="320"/>
      <c r="CTC138" s="320"/>
      <c r="CTD138" s="320"/>
      <c r="CTE138" s="320"/>
      <c r="CTF138" s="320"/>
      <c r="CTG138" s="320"/>
      <c r="CTH138" s="320"/>
      <c r="CTI138" s="320"/>
      <c r="CTJ138" s="320"/>
      <c r="CTK138" s="320"/>
      <c r="CTL138" s="320"/>
      <c r="CTM138" s="320"/>
      <c r="CTN138" s="320"/>
      <c r="CTO138" s="320"/>
      <c r="CTP138" s="320"/>
      <c r="CTQ138" s="320"/>
      <c r="CTR138" s="320"/>
      <c r="CTS138" s="320"/>
      <c r="CTT138" s="320"/>
      <c r="CTU138" s="320"/>
      <c r="CTV138" s="320"/>
      <c r="CTW138" s="320"/>
      <c r="CTX138" s="320"/>
      <c r="CTY138" s="320"/>
      <c r="CTZ138" s="320"/>
      <c r="CUA138" s="320"/>
      <c r="CUB138" s="320"/>
      <c r="CUC138" s="320"/>
      <c r="CUD138" s="320"/>
      <c r="CUE138" s="320"/>
      <c r="CUF138" s="320"/>
      <c r="CUG138" s="320"/>
      <c r="CUH138" s="320"/>
      <c r="CUI138" s="320"/>
      <c r="CUJ138" s="320"/>
      <c r="CUK138" s="320"/>
      <c r="CUL138" s="320"/>
      <c r="CUM138" s="320"/>
      <c r="CUN138" s="320"/>
      <c r="CUO138" s="320"/>
      <c r="CUP138" s="320"/>
      <c r="CUQ138" s="320"/>
      <c r="CUR138" s="320"/>
      <c r="CUS138" s="320"/>
      <c r="CUT138" s="320"/>
      <c r="CUU138" s="320"/>
      <c r="CUV138" s="320"/>
      <c r="CUW138" s="320"/>
      <c r="CUX138" s="320"/>
      <c r="CUY138" s="320"/>
      <c r="CUZ138" s="320"/>
      <c r="CVA138" s="320"/>
      <c r="CVB138" s="320"/>
      <c r="CVC138" s="320"/>
      <c r="CVD138" s="320"/>
      <c r="CVE138" s="320"/>
      <c r="CVF138" s="320"/>
      <c r="CVG138" s="320"/>
      <c r="CVH138" s="320"/>
      <c r="CVI138" s="320"/>
      <c r="CVJ138" s="320"/>
      <c r="CVK138" s="320"/>
      <c r="CVL138" s="320"/>
      <c r="CVM138" s="320"/>
      <c r="CVN138" s="320"/>
      <c r="CVO138" s="320"/>
      <c r="CVP138" s="320"/>
      <c r="CVQ138" s="320"/>
      <c r="CVR138" s="320"/>
      <c r="CVS138" s="320"/>
      <c r="CVT138" s="320"/>
      <c r="CVU138" s="320"/>
      <c r="CVV138" s="320"/>
      <c r="CVW138" s="320"/>
      <c r="CVX138" s="320"/>
      <c r="CVY138" s="320"/>
      <c r="CVZ138" s="320"/>
      <c r="CWA138" s="320"/>
      <c r="CWB138" s="320"/>
      <c r="CWC138" s="320"/>
      <c r="CWD138" s="320"/>
      <c r="CWE138" s="320"/>
      <c r="CWF138" s="320"/>
      <c r="CWG138" s="320"/>
      <c r="CWH138" s="320"/>
      <c r="CWI138" s="320"/>
      <c r="CWJ138" s="320"/>
      <c r="CWK138" s="320"/>
      <c r="CWL138" s="320"/>
      <c r="CWM138" s="320"/>
      <c r="CWN138" s="320"/>
      <c r="CWO138" s="320"/>
      <c r="CWP138" s="320"/>
      <c r="CWQ138" s="320"/>
      <c r="CWR138" s="320"/>
      <c r="CWS138" s="320"/>
      <c r="CWT138" s="320"/>
      <c r="CWU138" s="320"/>
      <c r="CWV138" s="320"/>
      <c r="CWW138" s="320"/>
      <c r="CWX138" s="320"/>
      <c r="CWY138" s="320"/>
      <c r="CWZ138" s="320"/>
      <c r="CXA138" s="320"/>
      <c r="CXB138" s="320"/>
      <c r="CXC138" s="320"/>
      <c r="CXD138" s="320"/>
      <c r="CXE138" s="320"/>
      <c r="CXF138" s="320"/>
      <c r="CXG138" s="320"/>
      <c r="CXH138" s="320"/>
      <c r="CXI138" s="320"/>
      <c r="CXJ138" s="320"/>
      <c r="CXK138" s="320"/>
      <c r="CXL138" s="320"/>
      <c r="CXM138" s="320"/>
      <c r="CXN138" s="320"/>
      <c r="CXO138" s="320"/>
      <c r="CXP138" s="320"/>
      <c r="CXQ138" s="320"/>
      <c r="CXR138" s="320"/>
      <c r="CXS138" s="320"/>
      <c r="CXT138" s="320"/>
      <c r="CXU138" s="320"/>
      <c r="CXV138" s="320"/>
      <c r="CXW138" s="320"/>
      <c r="CXX138" s="320"/>
      <c r="CXY138" s="320"/>
      <c r="CXZ138" s="320"/>
      <c r="CYA138" s="320"/>
      <c r="CYB138" s="320"/>
      <c r="CYC138" s="320"/>
      <c r="CYD138" s="320"/>
      <c r="CYE138" s="320"/>
      <c r="CYF138" s="320"/>
      <c r="CYG138" s="320"/>
      <c r="CYH138" s="320"/>
      <c r="CYI138" s="320"/>
      <c r="CYJ138" s="320"/>
      <c r="CYK138" s="320"/>
      <c r="CYL138" s="320"/>
      <c r="CYM138" s="320"/>
      <c r="CYN138" s="320"/>
      <c r="CYO138" s="320"/>
      <c r="CYP138" s="320"/>
      <c r="CYQ138" s="320"/>
      <c r="CYR138" s="320"/>
      <c r="CYS138" s="320"/>
      <c r="CYT138" s="320"/>
      <c r="CYU138" s="320"/>
      <c r="CYV138" s="320"/>
      <c r="CYW138" s="320"/>
      <c r="CYX138" s="320"/>
      <c r="CYY138" s="320"/>
      <c r="CYZ138" s="320"/>
      <c r="CZA138" s="320"/>
      <c r="CZB138" s="320"/>
      <c r="CZC138" s="320"/>
      <c r="CZD138" s="320"/>
      <c r="CZE138" s="320"/>
      <c r="CZF138" s="320"/>
      <c r="CZG138" s="320"/>
      <c r="CZH138" s="320"/>
      <c r="CZI138" s="320"/>
      <c r="CZJ138" s="320"/>
      <c r="CZK138" s="320"/>
      <c r="CZL138" s="320"/>
      <c r="CZM138" s="320"/>
      <c r="CZN138" s="320"/>
      <c r="CZO138" s="320"/>
      <c r="CZP138" s="320"/>
      <c r="CZQ138" s="320"/>
      <c r="CZR138" s="320"/>
      <c r="CZS138" s="320"/>
      <c r="CZT138" s="320"/>
      <c r="CZU138" s="320"/>
      <c r="CZV138" s="320"/>
      <c r="CZW138" s="320"/>
      <c r="CZX138" s="320"/>
      <c r="CZY138" s="320"/>
      <c r="CZZ138" s="320"/>
      <c r="DAA138" s="320"/>
      <c r="DAB138" s="320"/>
      <c r="DAC138" s="320"/>
      <c r="DAD138" s="320"/>
      <c r="DAE138" s="320"/>
      <c r="DAF138" s="320"/>
      <c r="DAG138" s="320"/>
      <c r="DAH138" s="320"/>
      <c r="DAI138" s="320"/>
      <c r="DAJ138" s="320"/>
      <c r="DAK138" s="320"/>
      <c r="DAL138" s="320"/>
      <c r="DAM138" s="320"/>
      <c r="DAN138" s="320"/>
      <c r="DAO138" s="320"/>
      <c r="DAP138" s="320"/>
      <c r="DAQ138" s="320"/>
      <c r="DAR138" s="320"/>
      <c r="DAS138" s="320"/>
      <c r="DAT138" s="320"/>
      <c r="DAU138" s="320"/>
      <c r="DAV138" s="320"/>
      <c r="DAW138" s="320"/>
      <c r="DAX138" s="320"/>
      <c r="DAY138" s="320"/>
      <c r="DAZ138" s="320"/>
      <c r="DBA138" s="320"/>
      <c r="DBB138" s="320"/>
      <c r="DBC138" s="320"/>
      <c r="DBD138" s="320"/>
      <c r="DBE138" s="320"/>
      <c r="DBF138" s="320"/>
      <c r="DBG138" s="320"/>
      <c r="DBH138" s="320"/>
      <c r="DBI138" s="320"/>
      <c r="DBJ138" s="320"/>
      <c r="DBK138" s="320"/>
      <c r="DBL138" s="320"/>
      <c r="DBM138" s="320"/>
      <c r="DBN138" s="320"/>
      <c r="DBO138" s="320"/>
      <c r="DBP138" s="320"/>
      <c r="DBQ138" s="320"/>
      <c r="DBR138" s="320"/>
      <c r="DBS138" s="320"/>
      <c r="DBT138" s="320"/>
      <c r="DBU138" s="320"/>
      <c r="DBV138" s="320"/>
      <c r="DBW138" s="320"/>
      <c r="DBX138" s="320"/>
      <c r="DBY138" s="320"/>
      <c r="DBZ138" s="320"/>
      <c r="DCA138" s="320"/>
      <c r="DCB138" s="320"/>
      <c r="DCC138" s="320"/>
      <c r="DCD138" s="320"/>
      <c r="DCE138" s="320"/>
      <c r="DCF138" s="320"/>
      <c r="DCG138" s="320"/>
      <c r="DCH138" s="320"/>
      <c r="DCI138" s="320"/>
      <c r="DCJ138" s="320"/>
      <c r="DCK138" s="320"/>
      <c r="DCL138" s="320"/>
      <c r="DCM138" s="320"/>
      <c r="DCN138" s="320"/>
      <c r="DCO138" s="320"/>
      <c r="DCP138" s="320"/>
      <c r="DCQ138" s="320"/>
      <c r="DCR138" s="320"/>
      <c r="DCS138" s="320"/>
      <c r="DCT138" s="320"/>
      <c r="DCU138" s="320"/>
      <c r="DCV138" s="320"/>
      <c r="DCW138" s="320"/>
      <c r="DCX138" s="320"/>
      <c r="DCY138" s="320"/>
      <c r="DCZ138" s="320"/>
      <c r="DDA138" s="320"/>
      <c r="DDB138" s="320"/>
      <c r="DDC138" s="320"/>
      <c r="DDD138" s="320"/>
      <c r="DDE138" s="320"/>
      <c r="DDF138" s="320"/>
      <c r="DDG138" s="320"/>
      <c r="DDH138" s="320"/>
      <c r="DDI138" s="320"/>
      <c r="DDJ138" s="320"/>
      <c r="DDK138" s="320"/>
      <c r="DDL138" s="320"/>
      <c r="DDM138" s="320"/>
      <c r="DDN138" s="320"/>
      <c r="DDO138" s="320"/>
      <c r="DDP138" s="320"/>
      <c r="DDQ138" s="320"/>
      <c r="DDR138" s="320"/>
      <c r="DDS138" s="320"/>
      <c r="DDT138" s="320"/>
      <c r="DDU138" s="320"/>
      <c r="DDV138" s="320"/>
      <c r="DDW138" s="320"/>
      <c r="DDX138" s="320"/>
      <c r="DDY138" s="320"/>
      <c r="DDZ138" s="320"/>
      <c r="DEA138" s="320"/>
      <c r="DEB138" s="320"/>
      <c r="DEC138" s="320"/>
      <c r="DED138" s="320"/>
      <c r="DEE138" s="320"/>
      <c r="DEF138" s="320"/>
      <c r="DEG138" s="320"/>
      <c r="DEH138" s="320"/>
      <c r="DEI138" s="320"/>
      <c r="DEJ138" s="320"/>
      <c r="DEK138" s="320"/>
      <c r="DEL138" s="320"/>
      <c r="DEM138" s="320"/>
      <c r="DEN138" s="320"/>
      <c r="DEO138" s="320"/>
      <c r="DEP138" s="320"/>
      <c r="DEQ138" s="320"/>
      <c r="DER138" s="320"/>
      <c r="DES138" s="320"/>
      <c r="DET138" s="320"/>
      <c r="DEU138" s="320"/>
      <c r="DEV138" s="320"/>
      <c r="DEW138" s="320"/>
      <c r="DEX138" s="320"/>
      <c r="DEY138" s="320"/>
      <c r="DEZ138" s="320"/>
      <c r="DFA138" s="320"/>
      <c r="DFB138" s="320"/>
      <c r="DFC138" s="320"/>
      <c r="DFD138" s="320"/>
      <c r="DFE138" s="320"/>
      <c r="DFF138" s="320"/>
      <c r="DFG138" s="320"/>
      <c r="DFH138" s="320"/>
      <c r="DFI138" s="320"/>
      <c r="DFJ138" s="320"/>
      <c r="DFK138" s="320"/>
      <c r="DFL138" s="320"/>
      <c r="DFM138" s="320"/>
      <c r="DFN138" s="320"/>
      <c r="DFO138" s="320"/>
      <c r="DFP138" s="320"/>
      <c r="DFQ138" s="320"/>
      <c r="DFR138" s="320"/>
      <c r="DFS138" s="320"/>
      <c r="DFT138" s="320"/>
      <c r="DFU138" s="320"/>
      <c r="DFV138" s="320"/>
      <c r="DFW138" s="320"/>
      <c r="DFX138" s="320"/>
      <c r="DFY138" s="320"/>
      <c r="DFZ138" s="320"/>
      <c r="DGA138" s="320"/>
      <c r="DGB138" s="320"/>
      <c r="DGC138" s="320"/>
      <c r="DGD138" s="320"/>
      <c r="DGE138" s="320"/>
      <c r="DGF138" s="320"/>
      <c r="DGG138" s="320"/>
      <c r="DGH138" s="320"/>
      <c r="DGI138" s="320"/>
      <c r="DGJ138" s="320"/>
      <c r="DGK138" s="320"/>
      <c r="DGL138" s="320"/>
      <c r="DGM138" s="320"/>
      <c r="DGN138" s="320"/>
      <c r="DGO138" s="320"/>
      <c r="DGP138" s="320"/>
      <c r="DGQ138" s="320"/>
      <c r="DGR138" s="320"/>
      <c r="DGS138" s="320"/>
      <c r="DGT138" s="320"/>
      <c r="DGU138" s="320"/>
      <c r="DGV138" s="320"/>
      <c r="DGW138" s="320"/>
      <c r="DGX138" s="320"/>
      <c r="DGY138" s="320"/>
      <c r="DGZ138" s="320"/>
      <c r="DHA138" s="320"/>
      <c r="DHB138" s="320"/>
      <c r="DHC138" s="320"/>
      <c r="DHD138" s="320"/>
      <c r="DHE138" s="320"/>
      <c r="DHF138" s="320"/>
      <c r="DHG138" s="320"/>
      <c r="DHH138" s="320"/>
      <c r="DHI138" s="320"/>
      <c r="DHJ138" s="320"/>
      <c r="DHK138" s="320"/>
      <c r="DHL138" s="320"/>
      <c r="DHM138" s="320"/>
      <c r="DHN138" s="320"/>
      <c r="DHO138" s="320"/>
      <c r="DHP138" s="320"/>
      <c r="DHQ138" s="320"/>
      <c r="DHR138" s="320"/>
      <c r="DHS138" s="320"/>
      <c r="DHT138" s="320"/>
      <c r="DHU138" s="320"/>
      <c r="DHV138" s="320"/>
      <c r="DHW138" s="320"/>
      <c r="DHX138" s="320"/>
      <c r="DHY138" s="320"/>
      <c r="DHZ138" s="320"/>
      <c r="DIA138" s="320"/>
      <c r="DIB138" s="320"/>
      <c r="DIC138" s="320"/>
      <c r="DID138" s="320"/>
      <c r="DIE138" s="320"/>
      <c r="DIF138" s="320"/>
      <c r="DIG138" s="320"/>
      <c r="DIH138" s="320"/>
      <c r="DII138" s="320"/>
      <c r="DIJ138" s="320"/>
      <c r="DIK138" s="320"/>
      <c r="DIL138" s="320"/>
      <c r="DIM138" s="320"/>
      <c r="DIN138" s="320"/>
      <c r="DIO138" s="320"/>
      <c r="DIP138" s="320"/>
      <c r="DIQ138" s="320"/>
      <c r="DIR138" s="320"/>
      <c r="DIS138" s="320"/>
      <c r="DIT138" s="320"/>
      <c r="DIU138" s="320"/>
      <c r="DIV138" s="320"/>
      <c r="DIW138" s="320"/>
      <c r="DIX138" s="320"/>
      <c r="DIY138" s="320"/>
      <c r="DIZ138" s="320"/>
      <c r="DJA138" s="320"/>
      <c r="DJB138" s="320"/>
      <c r="DJC138" s="320"/>
      <c r="DJD138" s="320"/>
      <c r="DJE138" s="320"/>
      <c r="DJF138" s="320"/>
      <c r="DJG138" s="320"/>
      <c r="DJH138" s="320"/>
      <c r="DJI138" s="320"/>
      <c r="DJJ138" s="320"/>
      <c r="DJK138" s="320"/>
      <c r="DJL138" s="320"/>
      <c r="DJM138" s="320"/>
      <c r="DJN138" s="320"/>
      <c r="DJO138" s="320"/>
      <c r="DJP138" s="320"/>
      <c r="DJQ138" s="320"/>
      <c r="DJR138" s="320"/>
      <c r="DJS138" s="320"/>
      <c r="DJT138" s="320"/>
      <c r="DJU138" s="320"/>
      <c r="DJV138" s="320"/>
      <c r="DJW138" s="320"/>
      <c r="DJX138" s="320"/>
      <c r="DJY138" s="320"/>
      <c r="DJZ138" s="320"/>
      <c r="DKA138" s="320"/>
      <c r="DKB138" s="320"/>
      <c r="DKC138" s="320"/>
      <c r="DKD138" s="320"/>
      <c r="DKE138" s="320"/>
      <c r="DKF138" s="320"/>
      <c r="DKG138" s="320"/>
      <c r="DKH138" s="320"/>
      <c r="DKI138" s="320"/>
      <c r="DKJ138" s="320"/>
      <c r="DKK138" s="320"/>
      <c r="DKL138" s="320"/>
      <c r="DKM138" s="320"/>
      <c r="DKN138" s="320"/>
      <c r="DKO138" s="320"/>
      <c r="DKP138" s="320"/>
      <c r="DKQ138" s="320"/>
      <c r="DKR138" s="320"/>
      <c r="DKS138" s="320"/>
      <c r="DKT138" s="320"/>
      <c r="DKU138" s="320"/>
      <c r="DKV138" s="320"/>
      <c r="DKW138" s="320"/>
      <c r="DKX138" s="320"/>
      <c r="DKY138" s="320"/>
      <c r="DKZ138" s="320"/>
      <c r="DLA138" s="320"/>
      <c r="DLB138" s="320"/>
      <c r="DLC138" s="320"/>
      <c r="DLD138" s="320"/>
      <c r="DLE138" s="320"/>
      <c r="DLF138" s="320"/>
      <c r="DLG138" s="320"/>
      <c r="DLH138" s="320"/>
      <c r="DLI138" s="320"/>
      <c r="DLJ138" s="320"/>
      <c r="DLK138" s="320"/>
      <c r="DLL138" s="320"/>
      <c r="DLM138" s="320"/>
      <c r="DLN138" s="320"/>
      <c r="DLO138" s="320"/>
      <c r="DLP138" s="320"/>
      <c r="DLQ138" s="320"/>
      <c r="DLR138" s="320"/>
      <c r="DLS138" s="320"/>
      <c r="DLT138" s="320"/>
      <c r="DLU138" s="320"/>
      <c r="DLV138" s="320"/>
      <c r="DLW138" s="320"/>
      <c r="DLX138" s="320"/>
      <c r="DLY138" s="320"/>
      <c r="DLZ138" s="320"/>
      <c r="DMA138" s="320"/>
      <c r="DMB138" s="320"/>
      <c r="DMC138" s="320"/>
      <c r="DMD138" s="320"/>
      <c r="DME138" s="320"/>
      <c r="DMF138" s="320"/>
      <c r="DMG138" s="320"/>
      <c r="DMH138" s="320"/>
      <c r="DMI138" s="320"/>
      <c r="DMJ138" s="320"/>
      <c r="DMK138" s="320"/>
      <c r="DML138" s="320"/>
      <c r="DMM138" s="320"/>
      <c r="DMN138" s="320"/>
      <c r="DMO138" s="320"/>
      <c r="DMP138" s="320"/>
      <c r="DMQ138" s="320"/>
      <c r="DMR138" s="320"/>
      <c r="DMS138" s="320"/>
      <c r="DMT138" s="320"/>
      <c r="DMU138" s="320"/>
      <c r="DMV138" s="320"/>
      <c r="DMW138" s="320"/>
      <c r="DMX138" s="320"/>
      <c r="DMY138" s="320"/>
      <c r="DMZ138" s="320"/>
      <c r="DNA138" s="320"/>
      <c r="DNB138" s="320"/>
      <c r="DNC138" s="320"/>
      <c r="DND138" s="320"/>
      <c r="DNE138" s="320"/>
      <c r="DNF138" s="320"/>
      <c r="DNG138" s="320"/>
      <c r="DNH138" s="320"/>
      <c r="DNI138" s="320"/>
      <c r="DNJ138" s="320"/>
      <c r="DNK138" s="320"/>
      <c r="DNL138" s="320"/>
      <c r="DNM138" s="320"/>
      <c r="DNN138" s="320"/>
      <c r="DNO138" s="320"/>
      <c r="DNP138" s="320"/>
      <c r="DNQ138" s="320"/>
      <c r="DNR138" s="320"/>
      <c r="DNS138" s="320"/>
      <c r="DNT138" s="320"/>
      <c r="DNU138" s="320"/>
      <c r="DNV138" s="320"/>
      <c r="DNW138" s="320"/>
      <c r="DNX138" s="320"/>
      <c r="DNY138" s="320"/>
      <c r="DNZ138" s="320"/>
      <c r="DOA138" s="320"/>
      <c r="DOB138" s="320"/>
      <c r="DOC138" s="320"/>
      <c r="DOD138" s="320"/>
      <c r="DOE138" s="320"/>
      <c r="DOF138" s="320"/>
      <c r="DOG138" s="320"/>
      <c r="DOH138" s="320"/>
      <c r="DOI138" s="320"/>
      <c r="DOJ138" s="320"/>
      <c r="DOK138" s="320"/>
      <c r="DOL138" s="320"/>
      <c r="DOM138" s="320"/>
      <c r="DON138" s="320"/>
      <c r="DOO138" s="320"/>
      <c r="DOP138" s="320"/>
      <c r="DOQ138" s="320"/>
      <c r="DOR138" s="320"/>
      <c r="DOS138" s="320"/>
      <c r="DOT138" s="320"/>
      <c r="DOU138" s="320"/>
      <c r="DOV138" s="320"/>
      <c r="DOW138" s="320"/>
      <c r="DOX138" s="320"/>
      <c r="DOY138" s="320"/>
      <c r="DOZ138" s="320"/>
      <c r="DPA138" s="320"/>
      <c r="DPB138" s="320"/>
      <c r="DPC138" s="320"/>
      <c r="DPD138" s="320"/>
      <c r="DPE138" s="320"/>
      <c r="DPF138" s="320"/>
      <c r="DPG138" s="320"/>
      <c r="DPH138" s="320"/>
      <c r="DPI138" s="320"/>
      <c r="DPJ138" s="320"/>
      <c r="DPK138" s="320"/>
      <c r="DPL138" s="320"/>
      <c r="DPM138" s="320"/>
      <c r="DPN138" s="320"/>
      <c r="DPO138" s="320"/>
      <c r="DPP138" s="320"/>
      <c r="DPQ138" s="320"/>
      <c r="DPR138" s="320"/>
      <c r="DPS138" s="320"/>
      <c r="DPT138" s="320"/>
      <c r="DPU138" s="320"/>
      <c r="DPV138" s="320"/>
      <c r="DPW138" s="320"/>
      <c r="DPX138" s="320"/>
      <c r="DPY138" s="320"/>
      <c r="DPZ138" s="320"/>
      <c r="DQA138" s="320"/>
      <c r="DQB138" s="320"/>
      <c r="DQC138" s="320"/>
      <c r="DQD138" s="320"/>
      <c r="DQE138" s="320"/>
      <c r="DQF138" s="320"/>
      <c r="DQG138" s="320"/>
      <c r="DQH138" s="320"/>
      <c r="DQI138" s="320"/>
      <c r="DQJ138" s="320"/>
      <c r="DQK138" s="320"/>
      <c r="DQL138" s="320"/>
      <c r="DQM138" s="320"/>
      <c r="DQN138" s="320"/>
      <c r="DQO138" s="320"/>
      <c r="DQP138" s="320"/>
      <c r="DQQ138" s="320"/>
      <c r="DQR138" s="320"/>
      <c r="DQS138" s="320"/>
      <c r="DQT138" s="320"/>
      <c r="DQU138" s="320"/>
      <c r="DQV138" s="320"/>
      <c r="DQW138" s="320"/>
      <c r="DQX138" s="320"/>
      <c r="DQY138" s="320"/>
      <c r="DQZ138" s="320"/>
      <c r="DRA138" s="320"/>
      <c r="DRB138" s="320"/>
      <c r="DRC138" s="320"/>
      <c r="DRD138" s="320"/>
      <c r="DRE138" s="320"/>
      <c r="DRF138" s="320"/>
      <c r="DRG138" s="320"/>
      <c r="DRH138" s="320"/>
      <c r="DRI138" s="320"/>
      <c r="DRJ138" s="320"/>
      <c r="DRK138" s="320"/>
      <c r="DRL138" s="320"/>
      <c r="DRM138" s="320"/>
      <c r="DRN138" s="320"/>
      <c r="DRO138" s="320"/>
      <c r="DRP138" s="320"/>
      <c r="DRQ138" s="320"/>
      <c r="DRR138" s="320"/>
      <c r="DRS138" s="320"/>
      <c r="DRT138" s="320"/>
      <c r="DRU138" s="320"/>
      <c r="DRV138" s="320"/>
      <c r="DRW138" s="320"/>
      <c r="DRX138" s="320"/>
      <c r="DRY138" s="320"/>
      <c r="DRZ138" s="320"/>
      <c r="DSA138" s="320"/>
      <c r="DSB138" s="320"/>
      <c r="DSC138" s="320"/>
      <c r="DSD138" s="320"/>
      <c r="DSE138" s="320"/>
      <c r="DSF138" s="320"/>
      <c r="DSG138" s="320"/>
      <c r="DSH138" s="320"/>
      <c r="DSI138" s="320"/>
      <c r="DSJ138" s="320"/>
      <c r="DSK138" s="320"/>
      <c r="DSL138" s="320"/>
      <c r="DSM138" s="320"/>
      <c r="DSN138" s="320"/>
      <c r="DSO138" s="320"/>
      <c r="DSP138" s="320"/>
      <c r="DSQ138" s="320"/>
      <c r="DSR138" s="320"/>
      <c r="DSS138" s="320"/>
      <c r="DST138" s="320"/>
      <c r="DSU138" s="320"/>
      <c r="DSV138" s="320"/>
      <c r="DSW138" s="320"/>
      <c r="DSX138" s="320"/>
      <c r="DSY138" s="320"/>
      <c r="DSZ138" s="320"/>
      <c r="DTA138" s="320"/>
      <c r="DTB138" s="320"/>
      <c r="DTC138" s="320"/>
      <c r="DTD138" s="320"/>
      <c r="DTE138" s="320"/>
      <c r="DTF138" s="320"/>
      <c r="DTG138" s="320"/>
      <c r="DTH138" s="320"/>
      <c r="DTI138" s="320"/>
      <c r="DTJ138" s="320"/>
      <c r="DTK138" s="320"/>
      <c r="DTL138" s="320"/>
      <c r="DTM138" s="320"/>
      <c r="DTN138" s="320"/>
      <c r="DTO138" s="320"/>
      <c r="DTP138" s="320"/>
      <c r="DTQ138" s="320"/>
      <c r="DTR138" s="320"/>
      <c r="DTS138" s="320"/>
      <c r="DTT138" s="320"/>
      <c r="DTU138" s="320"/>
      <c r="DTV138" s="320"/>
      <c r="DTW138" s="320"/>
      <c r="DTX138" s="320"/>
      <c r="DTY138" s="320"/>
      <c r="DTZ138" s="320"/>
      <c r="DUA138" s="320"/>
      <c r="DUB138" s="320"/>
      <c r="DUC138" s="320"/>
      <c r="DUD138" s="320"/>
      <c r="DUE138" s="320"/>
      <c r="DUF138" s="320"/>
      <c r="DUG138" s="320"/>
      <c r="DUH138" s="320"/>
      <c r="DUI138" s="320"/>
      <c r="DUJ138" s="320"/>
      <c r="DUK138" s="320"/>
      <c r="DUL138" s="320"/>
      <c r="DUM138" s="320"/>
      <c r="DUN138" s="320"/>
      <c r="DUO138" s="320"/>
      <c r="DUP138" s="320"/>
      <c r="DUQ138" s="320"/>
      <c r="DUR138" s="320"/>
      <c r="DUS138" s="320"/>
      <c r="DUT138" s="320"/>
      <c r="DUU138" s="320"/>
      <c r="DUV138" s="320"/>
      <c r="DUW138" s="320"/>
      <c r="DUX138" s="320"/>
      <c r="DUY138" s="320"/>
      <c r="DUZ138" s="320"/>
      <c r="DVA138" s="320"/>
      <c r="DVB138" s="320"/>
      <c r="DVC138" s="320"/>
      <c r="DVD138" s="320"/>
      <c r="DVE138" s="320"/>
      <c r="DVF138" s="320"/>
      <c r="DVG138" s="320"/>
      <c r="DVH138" s="320"/>
      <c r="DVI138" s="320"/>
      <c r="DVJ138" s="320"/>
      <c r="DVK138" s="320"/>
      <c r="DVL138" s="320"/>
      <c r="DVM138" s="320"/>
      <c r="DVN138" s="320"/>
      <c r="DVO138" s="320"/>
      <c r="DVP138" s="320"/>
      <c r="DVQ138" s="320"/>
      <c r="DVR138" s="320"/>
      <c r="DVS138" s="320"/>
      <c r="DVT138" s="320"/>
      <c r="DVU138" s="320"/>
      <c r="DVV138" s="320"/>
      <c r="DVW138" s="320"/>
      <c r="DVX138" s="320"/>
      <c r="DVY138" s="320"/>
      <c r="DVZ138" s="320"/>
      <c r="DWA138" s="320"/>
      <c r="DWB138" s="320"/>
      <c r="DWC138" s="320"/>
      <c r="DWD138" s="320"/>
      <c r="DWE138" s="320"/>
      <c r="DWF138" s="320"/>
      <c r="DWG138" s="320"/>
      <c r="DWH138" s="320"/>
      <c r="DWI138" s="320"/>
      <c r="DWJ138" s="320"/>
      <c r="DWK138" s="320"/>
      <c r="DWL138" s="320"/>
      <c r="DWM138" s="320"/>
      <c r="DWN138" s="320"/>
      <c r="DWO138" s="320"/>
      <c r="DWP138" s="320"/>
      <c r="DWQ138" s="320"/>
      <c r="DWR138" s="320"/>
      <c r="DWS138" s="320"/>
      <c r="DWT138" s="320"/>
      <c r="DWU138" s="320"/>
      <c r="DWV138" s="320"/>
      <c r="DWW138" s="320"/>
      <c r="DWX138" s="320"/>
      <c r="DWY138" s="320"/>
      <c r="DWZ138" s="320"/>
      <c r="DXA138" s="320"/>
      <c r="DXB138" s="320"/>
      <c r="DXC138" s="320"/>
      <c r="DXD138" s="320"/>
      <c r="DXE138" s="320"/>
      <c r="DXF138" s="320"/>
      <c r="DXG138" s="320"/>
      <c r="DXH138" s="320"/>
      <c r="DXI138" s="320"/>
      <c r="DXJ138" s="320"/>
      <c r="DXK138" s="320"/>
      <c r="DXL138" s="320"/>
      <c r="DXM138" s="320"/>
      <c r="DXN138" s="320"/>
      <c r="DXO138" s="320"/>
      <c r="DXP138" s="320"/>
      <c r="DXQ138" s="320"/>
      <c r="DXR138" s="320"/>
      <c r="DXS138" s="320"/>
      <c r="DXT138" s="320"/>
      <c r="DXU138" s="320"/>
      <c r="DXV138" s="320"/>
      <c r="DXW138" s="320"/>
      <c r="DXX138" s="320"/>
      <c r="DXY138" s="320"/>
      <c r="DXZ138" s="320"/>
      <c r="DYA138" s="320"/>
      <c r="DYB138" s="320"/>
      <c r="DYC138" s="320"/>
      <c r="DYD138" s="320"/>
      <c r="DYE138" s="320"/>
      <c r="DYF138" s="320"/>
      <c r="DYG138" s="320"/>
      <c r="DYH138" s="320"/>
      <c r="DYI138" s="320"/>
      <c r="DYJ138" s="320"/>
      <c r="DYK138" s="320"/>
      <c r="DYL138" s="320"/>
      <c r="DYM138" s="320"/>
      <c r="DYN138" s="320"/>
      <c r="DYO138" s="320"/>
      <c r="DYP138" s="320"/>
      <c r="DYQ138" s="320"/>
      <c r="DYR138" s="320"/>
      <c r="DYS138" s="320"/>
      <c r="DYT138" s="320"/>
      <c r="DYU138" s="320"/>
      <c r="DYV138" s="320"/>
      <c r="DYW138" s="320"/>
      <c r="DYX138" s="320"/>
      <c r="DYY138" s="320"/>
      <c r="DYZ138" s="320"/>
      <c r="DZA138" s="320"/>
      <c r="DZB138" s="320"/>
      <c r="DZC138" s="320"/>
      <c r="DZD138" s="320"/>
      <c r="DZE138" s="320"/>
      <c r="DZF138" s="320"/>
      <c r="DZG138" s="320"/>
      <c r="DZH138" s="320"/>
      <c r="DZI138" s="320"/>
      <c r="DZJ138" s="320"/>
      <c r="DZK138" s="320"/>
      <c r="DZL138" s="320"/>
      <c r="DZM138" s="320"/>
      <c r="DZN138" s="320"/>
      <c r="DZO138" s="320"/>
      <c r="DZP138" s="320"/>
      <c r="DZQ138" s="320"/>
      <c r="DZR138" s="320"/>
      <c r="DZS138" s="320"/>
      <c r="DZT138" s="320"/>
      <c r="DZU138" s="320"/>
      <c r="DZV138" s="320"/>
      <c r="DZW138" s="320"/>
      <c r="DZX138" s="320"/>
      <c r="DZY138" s="320"/>
      <c r="DZZ138" s="320"/>
      <c r="EAA138" s="320"/>
      <c r="EAB138" s="320"/>
      <c r="EAC138" s="320"/>
      <c r="EAD138" s="320"/>
      <c r="EAE138" s="320"/>
      <c r="EAF138" s="320"/>
      <c r="EAG138" s="320"/>
      <c r="EAH138" s="320"/>
      <c r="EAI138" s="320"/>
      <c r="EAJ138" s="320"/>
      <c r="EAK138" s="320"/>
      <c r="EAL138" s="320"/>
      <c r="EAM138" s="320"/>
      <c r="EAN138" s="320"/>
      <c r="EAO138" s="320"/>
      <c r="EAP138" s="320"/>
      <c r="EAQ138" s="320"/>
      <c r="EAR138" s="320"/>
      <c r="EAS138" s="320"/>
      <c r="EAT138" s="320"/>
      <c r="EAU138" s="320"/>
      <c r="EAV138" s="320"/>
      <c r="EAW138" s="320"/>
      <c r="EAX138" s="320"/>
      <c r="EAY138" s="320"/>
      <c r="EAZ138" s="320"/>
      <c r="EBA138" s="320"/>
      <c r="EBB138" s="320"/>
      <c r="EBC138" s="320"/>
      <c r="EBD138" s="320"/>
      <c r="EBE138" s="320"/>
      <c r="EBF138" s="320"/>
      <c r="EBG138" s="320"/>
      <c r="EBH138" s="320"/>
      <c r="EBI138" s="320"/>
      <c r="EBJ138" s="320"/>
      <c r="EBK138" s="320"/>
      <c r="EBL138" s="320"/>
      <c r="EBM138" s="320"/>
      <c r="EBN138" s="320"/>
      <c r="EBO138" s="320"/>
      <c r="EBP138" s="320"/>
      <c r="EBQ138" s="320"/>
      <c r="EBR138" s="320"/>
      <c r="EBS138" s="320"/>
      <c r="EBT138" s="320"/>
      <c r="EBU138" s="320"/>
      <c r="EBV138" s="320"/>
      <c r="EBW138" s="320"/>
      <c r="EBX138" s="320"/>
      <c r="EBY138" s="320"/>
      <c r="EBZ138" s="320"/>
      <c r="ECA138" s="320"/>
      <c r="ECB138" s="320"/>
      <c r="ECC138" s="320"/>
      <c r="ECD138" s="320"/>
      <c r="ECE138" s="320"/>
      <c r="ECF138" s="320"/>
      <c r="ECG138" s="320"/>
      <c r="ECH138" s="320"/>
      <c r="ECI138" s="320"/>
      <c r="ECJ138" s="320"/>
      <c r="ECK138" s="320"/>
      <c r="ECL138" s="320"/>
      <c r="ECM138" s="320"/>
      <c r="ECN138" s="320"/>
      <c r="ECO138" s="320"/>
      <c r="ECP138" s="320"/>
      <c r="ECQ138" s="320"/>
      <c r="ECR138" s="320"/>
      <c r="ECS138" s="320"/>
      <c r="ECT138" s="320"/>
      <c r="ECU138" s="320"/>
      <c r="ECV138" s="320"/>
      <c r="ECW138" s="320"/>
      <c r="ECX138" s="320"/>
      <c r="ECY138" s="320"/>
      <c r="ECZ138" s="320"/>
      <c r="EDA138" s="320"/>
      <c r="EDB138" s="320"/>
      <c r="EDC138" s="320"/>
      <c r="EDD138" s="320"/>
      <c r="EDE138" s="320"/>
      <c r="EDF138" s="320"/>
      <c r="EDG138" s="320"/>
      <c r="EDH138" s="320"/>
      <c r="EDI138" s="320"/>
      <c r="EDJ138" s="320"/>
      <c r="EDK138" s="320"/>
      <c r="EDL138" s="320"/>
      <c r="EDM138" s="320"/>
      <c r="EDN138" s="320"/>
      <c r="EDO138" s="320"/>
      <c r="EDP138" s="320"/>
      <c r="EDQ138" s="320"/>
      <c r="EDR138" s="320"/>
      <c r="EDS138" s="320"/>
      <c r="EDT138" s="320"/>
      <c r="EDU138" s="320"/>
      <c r="EDV138" s="320"/>
      <c r="EDW138" s="320"/>
      <c r="EDX138" s="320"/>
      <c r="EDY138" s="320"/>
      <c r="EDZ138" s="320"/>
      <c r="EEA138" s="320"/>
      <c r="EEB138" s="320"/>
      <c r="EEC138" s="320"/>
      <c r="EED138" s="320"/>
      <c r="EEE138" s="320"/>
      <c r="EEF138" s="320"/>
      <c r="EEG138" s="320"/>
      <c r="EEH138" s="320"/>
      <c r="EEI138" s="320"/>
      <c r="EEJ138" s="320"/>
      <c r="EEK138" s="320"/>
      <c r="EEL138" s="320"/>
      <c r="EEM138" s="320"/>
      <c r="EEN138" s="320"/>
      <c r="EEO138" s="320"/>
      <c r="EEP138" s="320"/>
      <c r="EEQ138" s="320"/>
      <c r="EER138" s="320"/>
      <c r="EES138" s="320"/>
      <c r="EET138" s="320"/>
      <c r="EEU138" s="320"/>
      <c r="EEV138" s="320"/>
      <c r="EEW138" s="320"/>
      <c r="EEX138" s="320"/>
      <c r="EEY138" s="320"/>
      <c r="EEZ138" s="320"/>
      <c r="EFA138" s="320"/>
      <c r="EFB138" s="320"/>
      <c r="EFC138" s="320"/>
      <c r="EFD138" s="320"/>
      <c r="EFE138" s="320"/>
      <c r="EFF138" s="320"/>
      <c r="EFG138" s="320"/>
      <c r="EFH138" s="320"/>
      <c r="EFI138" s="320"/>
      <c r="EFJ138" s="320"/>
      <c r="EFK138" s="320"/>
      <c r="EFL138" s="320"/>
      <c r="EFM138" s="320"/>
      <c r="EFN138" s="320"/>
      <c r="EFO138" s="320"/>
      <c r="EFP138" s="320"/>
      <c r="EFQ138" s="320"/>
      <c r="EFR138" s="320"/>
      <c r="EFS138" s="320"/>
      <c r="EFT138" s="320"/>
      <c r="EFU138" s="320"/>
      <c r="EFV138" s="320"/>
      <c r="EFW138" s="320"/>
      <c r="EFX138" s="320"/>
      <c r="EFY138" s="320"/>
      <c r="EFZ138" s="320"/>
      <c r="EGA138" s="320"/>
      <c r="EGB138" s="320"/>
      <c r="EGC138" s="320"/>
      <c r="EGD138" s="320"/>
      <c r="EGE138" s="320"/>
      <c r="EGF138" s="320"/>
      <c r="EGG138" s="320"/>
      <c r="EGH138" s="320"/>
      <c r="EGI138" s="320"/>
      <c r="EGJ138" s="320"/>
      <c r="EGK138" s="320"/>
      <c r="EGL138" s="320"/>
      <c r="EGM138" s="320"/>
      <c r="EGN138" s="320"/>
      <c r="EGO138" s="320"/>
      <c r="EGP138" s="320"/>
      <c r="EGQ138" s="320"/>
      <c r="EGR138" s="320"/>
      <c r="EGS138" s="320"/>
      <c r="EGT138" s="320"/>
      <c r="EGU138" s="320"/>
      <c r="EGV138" s="320"/>
      <c r="EGW138" s="320"/>
      <c r="EGX138" s="320"/>
      <c r="EGY138" s="320"/>
      <c r="EGZ138" s="320"/>
      <c r="EHA138" s="320"/>
      <c r="EHB138" s="320"/>
      <c r="EHC138" s="320"/>
      <c r="EHD138" s="320"/>
      <c r="EHE138" s="320"/>
      <c r="EHF138" s="320"/>
      <c r="EHG138" s="320"/>
      <c r="EHH138" s="320"/>
      <c r="EHI138" s="320"/>
      <c r="EHJ138" s="320"/>
      <c r="EHK138" s="320"/>
      <c r="EHL138" s="320"/>
      <c r="EHM138" s="320"/>
      <c r="EHN138" s="320"/>
      <c r="EHO138" s="320"/>
      <c r="EHP138" s="320"/>
      <c r="EHQ138" s="320"/>
      <c r="EHR138" s="320"/>
      <c r="EHS138" s="320"/>
      <c r="EHT138" s="320"/>
      <c r="EHU138" s="320"/>
      <c r="EHV138" s="320"/>
      <c r="EHW138" s="320"/>
      <c r="EHX138" s="320"/>
      <c r="EHY138" s="320"/>
      <c r="EHZ138" s="320"/>
      <c r="EIA138" s="320"/>
      <c r="EIB138" s="320"/>
      <c r="EIC138" s="320"/>
      <c r="EID138" s="320"/>
      <c r="EIE138" s="320"/>
      <c r="EIF138" s="320"/>
      <c r="EIG138" s="320"/>
      <c r="EIH138" s="320"/>
      <c r="EII138" s="320"/>
      <c r="EIJ138" s="320"/>
      <c r="EIK138" s="320"/>
      <c r="EIL138" s="320"/>
      <c r="EIM138" s="320"/>
      <c r="EIN138" s="320"/>
      <c r="EIO138" s="320"/>
      <c r="EIP138" s="320"/>
      <c r="EIQ138" s="320"/>
      <c r="EIR138" s="320"/>
      <c r="EIS138" s="320"/>
      <c r="EIT138" s="320"/>
      <c r="EIU138" s="320"/>
      <c r="EIV138" s="320"/>
      <c r="EIW138" s="320"/>
      <c r="EIX138" s="320"/>
      <c r="EIY138" s="320"/>
      <c r="EIZ138" s="320"/>
      <c r="EJA138" s="320"/>
      <c r="EJB138" s="320"/>
      <c r="EJC138" s="320"/>
      <c r="EJD138" s="320"/>
      <c r="EJE138" s="320"/>
      <c r="EJF138" s="320"/>
      <c r="EJG138" s="320"/>
      <c r="EJH138" s="320"/>
      <c r="EJI138" s="320"/>
      <c r="EJJ138" s="320"/>
      <c r="EJK138" s="320"/>
      <c r="EJL138" s="320"/>
      <c r="EJM138" s="320"/>
      <c r="EJN138" s="320"/>
      <c r="EJO138" s="320"/>
      <c r="EJP138" s="320"/>
      <c r="EJQ138" s="320"/>
      <c r="EJR138" s="320"/>
      <c r="EJS138" s="320"/>
      <c r="EJT138" s="320"/>
      <c r="EJU138" s="320"/>
      <c r="EJV138" s="320"/>
      <c r="EJW138" s="320"/>
      <c r="EJX138" s="320"/>
      <c r="EJY138" s="320"/>
      <c r="EJZ138" s="320"/>
      <c r="EKA138" s="320"/>
      <c r="EKB138" s="320"/>
      <c r="EKC138" s="320"/>
      <c r="EKD138" s="320"/>
      <c r="EKE138" s="320"/>
      <c r="EKF138" s="320"/>
      <c r="EKG138" s="320"/>
      <c r="EKH138" s="320"/>
      <c r="EKI138" s="320"/>
      <c r="EKJ138" s="320"/>
      <c r="EKK138" s="320"/>
      <c r="EKL138" s="320"/>
      <c r="EKM138" s="320"/>
      <c r="EKN138" s="320"/>
      <c r="EKO138" s="320"/>
      <c r="EKP138" s="320"/>
      <c r="EKQ138" s="320"/>
      <c r="EKR138" s="320"/>
      <c r="EKS138" s="320"/>
      <c r="EKT138" s="320"/>
      <c r="EKU138" s="320"/>
      <c r="EKV138" s="320"/>
      <c r="EKW138" s="320"/>
      <c r="EKX138" s="320"/>
      <c r="EKY138" s="320"/>
      <c r="EKZ138" s="320"/>
      <c r="ELA138" s="320"/>
      <c r="ELB138" s="320"/>
      <c r="ELC138" s="320"/>
      <c r="ELD138" s="320"/>
      <c r="ELE138" s="320"/>
      <c r="ELF138" s="320"/>
      <c r="ELG138" s="320"/>
      <c r="ELH138" s="320"/>
      <c r="ELI138" s="320"/>
      <c r="ELJ138" s="320"/>
      <c r="ELK138" s="320"/>
      <c r="ELL138" s="320"/>
      <c r="ELM138" s="320"/>
      <c r="ELN138" s="320"/>
      <c r="ELO138" s="320"/>
      <c r="ELP138" s="320"/>
      <c r="ELQ138" s="320"/>
      <c r="ELR138" s="320"/>
      <c r="ELS138" s="320"/>
      <c r="ELT138" s="320"/>
      <c r="ELU138" s="320"/>
      <c r="ELV138" s="320"/>
      <c r="ELW138" s="320"/>
      <c r="ELX138" s="320"/>
      <c r="ELY138" s="320"/>
      <c r="ELZ138" s="320"/>
      <c r="EMA138" s="320"/>
      <c r="EMB138" s="320"/>
      <c r="EMC138" s="320"/>
      <c r="EMD138" s="320"/>
      <c r="EME138" s="320"/>
      <c r="EMF138" s="320"/>
      <c r="EMG138" s="320"/>
      <c r="EMH138" s="320"/>
      <c r="EMI138" s="320"/>
      <c r="EMJ138" s="320"/>
      <c r="EMK138" s="320"/>
      <c r="EML138" s="320"/>
      <c r="EMM138" s="320"/>
      <c r="EMN138" s="320"/>
      <c r="EMO138" s="320"/>
      <c r="EMP138" s="320"/>
      <c r="EMQ138" s="320"/>
      <c r="EMR138" s="320"/>
      <c r="EMS138" s="320"/>
      <c r="EMT138" s="320"/>
      <c r="EMU138" s="320"/>
      <c r="EMV138" s="320"/>
      <c r="EMW138" s="320"/>
      <c r="EMX138" s="320"/>
      <c r="EMY138" s="320"/>
      <c r="EMZ138" s="320"/>
      <c r="ENA138" s="320"/>
      <c r="ENB138" s="320"/>
      <c r="ENC138" s="320"/>
      <c r="END138" s="320"/>
      <c r="ENE138" s="320"/>
      <c r="ENF138" s="320"/>
      <c r="ENG138" s="320"/>
      <c r="ENH138" s="320"/>
      <c r="ENI138" s="320"/>
      <c r="ENJ138" s="320"/>
      <c r="ENK138" s="320"/>
      <c r="ENL138" s="320"/>
      <c r="ENM138" s="320"/>
      <c r="ENN138" s="320"/>
      <c r="ENO138" s="320"/>
      <c r="ENP138" s="320"/>
      <c r="ENQ138" s="320"/>
      <c r="ENR138" s="320"/>
      <c r="ENS138" s="320"/>
      <c r="ENT138" s="320"/>
      <c r="ENU138" s="320"/>
      <c r="ENV138" s="320"/>
      <c r="ENW138" s="320"/>
      <c r="ENX138" s="320"/>
      <c r="ENY138" s="320"/>
      <c r="ENZ138" s="320"/>
      <c r="EOA138" s="320"/>
      <c r="EOB138" s="320"/>
      <c r="EOC138" s="320"/>
      <c r="EOD138" s="320"/>
      <c r="EOE138" s="320"/>
      <c r="EOF138" s="320"/>
      <c r="EOG138" s="320"/>
      <c r="EOH138" s="320"/>
      <c r="EOI138" s="320"/>
      <c r="EOJ138" s="320"/>
      <c r="EOK138" s="320"/>
      <c r="EOL138" s="320"/>
      <c r="EOM138" s="320"/>
      <c r="EON138" s="320"/>
      <c r="EOO138" s="320"/>
      <c r="EOP138" s="320"/>
      <c r="EOQ138" s="320"/>
      <c r="EOR138" s="320"/>
      <c r="EOS138" s="320"/>
      <c r="EOT138" s="320"/>
      <c r="EOU138" s="320"/>
      <c r="EOV138" s="320"/>
      <c r="EOW138" s="320"/>
      <c r="EOX138" s="320"/>
      <c r="EOY138" s="320"/>
      <c r="EOZ138" s="320"/>
      <c r="EPA138" s="320"/>
      <c r="EPB138" s="320"/>
      <c r="EPC138" s="320"/>
      <c r="EPD138" s="320"/>
      <c r="EPE138" s="320"/>
      <c r="EPF138" s="320"/>
      <c r="EPG138" s="320"/>
      <c r="EPH138" s="320"/>
      <c r="EPI138" s="320"/>
      <c r="EPJ138" s="320"/>
      <c r="EPK138" s="320"/>
      <c r="EPL138" s="320"/>
      <c r="EPM138" s="320"/>
      <c r="EPN138" s="320"/>
      <c r="EPO138" s="320"/>
      <c r="EPP138" s="320"/>
      <c r="EPQ138" s="320"/>
      <c r="EPR138" s="320"/>
      <c r="EPS138" s="320"/>
      <c r="EPT138" s="320"/>
      <c r="EPU138" s="320"/>
      <c r="EPV138" s="320"/>
      <c r="EPW138" s="320"/>
      <c r="EPX138" s="320"/>
      <c r="EPY138" s="320"/>
      <c r="EPZ138" s="320"/>
      <c r="EQA138" s="320"/>
      <c r="EQB138" s="320"/>
      <c r="EQC138" s="320"/>
      <c r="EQD138" s="320"/>
      <c r="EQE138" s="320"/>
      <c r="EQF138" s="320"/>
      <c r="EQG138" s="320"/>
      <c r="EQH138" s="320"/>
      <c r="EQI138" s="320"/>
      <c r="EQJ138" s="320"/>
      <c r="EQK138" s="320"/>
      <c r="EQL138" s="320"/>
      <c r="EQM138" s="320"/>
      <c r="EQN138" s="320"/>
      <c r="EQO138" s="320"/>
      <c r="EQP138" s="320"/>
      <c r="EQQ138" s="320"/>
      <c r="EQR138" s="320"/>
      <c r="EQS138" s="320"/>
      <c r="EQT138" s="320"/>
      <c r="EQU138" s="320"/>
      <c r="EQV138" s="320"/>
      <c r="EQW138" s="320"/>
      <c r="EQX138" s="320"/>
      <c r="EQY138" s="320"/>
      <c r="EQZ138" s="320"/>
      <c r="ERA138" s="320"/>
      <c r="ERB138" s="320"/>
      <c r="ERC138" s="320"/>
      <c r="ERD138" s="320"/>
      <c r="ERE138" s="320"/>
      <c r="ERF138" s="320"/>
      <c r="ERG138" s="320"/>
      <c r="ERH138" s="320"/>
      <c r="ERI138" s="320"/>
      <c r="ERJ138" s="320"/>
      <c r="ERK138" s="320"/>
      <c r="ERL138" s="320"/>
      <c r="ERM138" s="320"/>
      <c r="ERN138" s="320"/>
      <c r="ERO138" s="320"/>
      <c r="ERP138" s="320"/>
      <c r="ERQ138" s="320"/>
      <c r="ERR138" s="320"/>
      <c r="ERS138" s="320"/>
      <c r="ERT138" s="320"/>
      <c r="ERU138" s="320"/>
      <c r="ERV138" s="320"/>
      <c r="ERW138" s="320"/>
      <c r="ERX138" s="320"/>
      <c r="ERY138" s="320"/>
      <c r="ERZ138" s="320"/>
      <c r="ESA138" s="320"/>
      <c r="ESB138" s="320"/>
      <c r="ESC138" s="320"/>
      <c r="ESD138" s="320"/>
      <c r="ESE138" s="320"/>
      <c r="ESF138" s="320"/>
      <c r="ESG138" s="320"/>
      <c r="ESH138" s="320"/>
      <c r="ESI138" s="320"/>
      <c r="ESJ138" s="320"/>
      <c r="ESK138" s="320"/>
      <c r="ESL138" s="320"/>
      <c r="ESM138" s="320"/>
      <c r="ESN138" s="320"/>
      <c r="ESO138" s="320"/>
      <c r="ESP138" s="320"/>
      <c r="ESQ138" s="320"/>
      <c r="ESR138" s="320"/>
      <c r="ESS138" s="320"/>
      <c r="EST138" s="320"/>
      <c r="ESU138" s="320"/>
      <c r="ESV138" s="320"/>
      <c r="ESW138" s="320"/>
      <c r="ESX138" s="320"/>
      <c r="ESY138" s="320"/>
      <c r="ESZ138" s="320"/>
      <c r="ETA138" s="320"/>
      <c r="ETB138" s="320"/>
      <c r="ETC138" s="320"/>
      <c r="ETD138" s="320"/>
      <c r="ETE138" s="320"/>
      <c r="ETF138" s="320"/>
      <c r="ETG138" s="320"/>
      <c r="ETH138" s="320"/>
      <c r="ETI138" s="320"/>
      <c r="ETJ138" s="320"/>
      <c r="ETK138" s="320"/>
      <c r="ETL138" s="320"/>
      <c r="ETM138" s="320"/>
      <c r="ETN138" s="320"/>
      <c r="ETO138" s="320"/>
      <c r="ETP138" s="320"/>
      <c r="ETQ138" s="320"/>
      <c r="ETR138" s="320"/>
      <c r="ETS138" s="320"/>
      <c r="ETT138" s="320"/>
      <c r="ETU138" s="320"/>
      <c r="ETV138" s="320"/>
      <c r="ETW138" s="320"/>
      <c r="ETX138" s="320"/>
      <c r="ETY138" s="320"/>
      <c r="ETZ138" s="320"/>
      <c r="EUA138" s="320"/>
      <c r="EUB138" s="320"/>
      <c r="EUC138" s="320"/>
      <c r="EUD138" s="320"/>
      <c r="EUE138" s="320"/>
      <c r="EUF138" s="320"/>
      <c r="EUG138" s="320"/>
      <c r="EUH138" s="320"/>
      <c r="EUI138" s="320"/>
      <c r="EUJ138" s="320"/>
      <c r="EUK138" s="320"/>
      <c r="EUL138" s="320"/>
      <c r="EUM138" s="320"/>
      <c r="EUN138" s="320"/>
      <c r="EUO138" s="320"/>
      <c r="EUP138" s="320"/>
      <c r="EUQ138" s="320"/>
      <c r="EUR138" s="320"/>
      <c r="EUS138" s="320"/>
      <c r="EUT138" s="320"/>
      <c r="EUU138" s="320"/>
      <c r="EUV138" s="320"/>
      <c r="EUW138" s="320"/>
      <c r="EUX138" s="320"/>
      <c r="EUY138" s="320"/>
      <c r="EUZ138" s="320"/>
      <c r="EVA138" s="320"/>
      <c r="EVB138" s="320"/>
      <c r="EVC138" s="320"/>
      <c r="EVD138" s="320"/>
      <c r="EVE138" s="320"/>
      <c r="EVF138" s="320"/>
      <c r="EVG138" s="320"/>
      <c r="EVH138" s="320"/>
      <c r="EVI138" s="320"/>
      <c r="EVJ138" s="320"/>
      <c r="EVK138" s="320"/>
      <c r="EVL138" s="320"/>
      <c r="EVM138" s="320"/>
      <c r="EVN138" s="320"/>
      <c r="EVO138" s="320"/>
      <c r="EVP138" s="320"/>
      <c r="EVQ138" s="320"/>
      <c r="EVR138" s="320"/>
      <c r="EVS138" s="320"/>
      <c r="EVT138" s="320"/>
      <c r="EVU138" s="320"/>
      <c r="EVV138" s="320"/>
      <c r="EVW138" s="320"/>
      <c r="EVX138" s="320"/>
      <c r="EVY138" s="320"/>
      <c r="EVZ138" s="320"/>
      <c r="EWA138" s="320"/>
      <c r="EWB138" s="320"/>
      <c r="EWC138" s="320"/>
      <c r="EWD138" s="320"/>
      <c r="EWE138" s="320"/>
      <c r="EWF138" s="320"/>
      <c r="EWG138" s="320"/>
      <c r="EWH138" s="320"/>
      <c r="EWI138" s="320"/>
      <c r="EWJ138" s="320"/>
      <c r="EWK138" s="320"/>
      <c r="EWL138" s="320"/>
      <c r="EWM138" s="320"/>
      <c r="EWN138" s="320"/>
      <c r="EWO138" s="320"/>
      <c r="EWP138" s="320"/>
      <c r="EWQ138" s="320"/>
      <c r="EWR138" s="320"/>
      <c r="EWS138" s="320"/>
      <c r="EWT138" s="320"/>
      <c r="EWU138" s="320"/>
      <c r="EWV138" s="320"/>
      <c r="EWW138" s="320"/>
      <c r="EWX138" s="320"/>
      <c r="EWY138" s="320"/>
      <c r="EWZ138" s="320"/>
      <c r="EXA138" s="320"/>
      <c r="EXB138" s="320"/>
      <c r="EXC138" s="320"/>
      <c r="EXD138" s="320"/>
      <c r="EXE138" s="320"/>
      <c r="EXF138" s="320"/>
      <c r="EXG138" s="320"/>
      <c r="EXH138" s="320"/>
      <c r="EXI138" s="320"/>
      <c r="EXJ138" s="320"/>
      <c r="EXK138" s="320"/>
      <c r="EXL138" s="320"/>
      <c r="EXM138" s="320"/>
      <c r="EXN138" s="320"/>
      <c r="EXO138" s="320"/>
      <c r="EXP138" s="320"/>
      <c r="EXQ138" s="320"/>
      <c r="EXR138" s="320"/>
      <c r="EXS138" s="320"/>
      <c r="EXT138" s="320"/>
      <c r="EXU138" s="320"/>
      <c r="EXV138" s="320"/>
      <c r="EXW138" s="320"/>
      <c r="EXX138" s="320"/>
      <c r="EXY138" s="320"/>
      <c r="EXZ138" s="320"/>
      <c r="EYA138" s="320"/>
      <c r="EYB138" s="320"/>
      <c r="EYC138" s="320"/>
      <c r="EYD138" s="320"/>
      <c r="EYE138" s="320"/>
      <c r="EYF138" s="320"/>
      <c r="EYG138" s="320"/>
      <c r="EYH138" s="320"/>
      <c r="EYI138" s="320"/>
      <c r="EYJ138" s="320"/>
      <c r="EYK138" s="320"/>
      <c r="EYL138" s="320"/>
      <c r="EYM138" s="320"/>
      <c r="EYN138" s="320"/>
      <c r="EYO138" s="320"/>
      <c r="EYP138" s="320"/>
      <c r="EYQ138" s="320"/>
      <c r="EYR138" s="320"/>
      <c r="EYS138" s="320"/>
      <c r="EYT138" s="320"/>
      <c r="EYU138" s="320"/>
      <c r="EYV138" s="320"/>
      <c r="EYW138" s="320"/>
      <c r="EYX138" s="320"/>
      <c r="EYY138" s="320"/>
      <c r="EYZ138" s="320"/>
      <c r="EZA138" s="320"/>
      <c r="EZB138" s="320"/>
      <c r="EZC138" s="320"/>
      <c r="EZD138" s="320"/>
      <c r="EZE138" s="320"/>
      <c r="EZF138" s="320"/>
      <c r="EZG138" s="320"/>
      <c r="EZH138" s="320"/>
      <c r="EZI138" s="320"/>
      <c r="EZJ138" s="320"/>
      <c r="EZK138" s="320"/>
      <c r="EZL138" s="320"/>
      <c r="EZM138" s="320"/>
      <c r="EZN138" s="320"/>
      <c r="EZO138" s="320"/>
      <c r="EZP138" s="320"/>
      <c r="EZQ138" s="320"/>
      <c r="EZR138" s="320"/>
      <c r="EZS138" s="320"/>
      <c r="EZT138" s="320"/>
      <c r="EZU138" s="320"/>
      <c r="EZV138" s="320"/>
      <c r="EZW138" s="320"/>
      <c r="EZX138" s="320"/>
      <c r="EZY138" s="320"/>
      <c r="EZZ138" s="320"/>
      <c r="FAA138" s="320"/>
      <c r="FAB138" s="320"/>
      <c r="FAC138" s="320"/>
      <c r="FAD138" s="320"/>
      <c r="FAE138" s="320"/>
      <c r="FAF138" s="320"/>
      <c r="FAG138" s="320"/>
      <c r="FAH138" s="320"/>
      <c r="FAI138" s="320"/>
      <c r="FAJ138" s="320"/>
      <c r="FAK138" s="320"/>
      <c r="FAL138" s="320"/>
      <c r="FAM138" s="320"/>
      <c r="FAN138" s="320"/>
      <c r="FAO138" s="320"/>
      <c r="FAP138" s="320"/>
      <c r="FAQ138" s="320"/>
      <c r="FAR138" s="320"/>
      <c r="FAS138" s="320"/>
      <c r="FAT138" s="320"/>
      <c r="FAU138" s="320"/>
      <c r="FAV138" s="320"/>
      <c r="FAW138" s="320"/>
      <c r="FAX138" s="320"/>
      <c r="FAY138" s="320"/>
      <c r="FAZ138" s="320"/>
      <c r="FBA138" s="320"/>
      <c r="FBB138" s="320"/>
      <c r="FBC138" s="320"/>
      <c r="FBD138" s="320"/>
      <c r="FBE138" s="320"/>
      <c r="FBF138" s="320"/>
      <c r="FBG138" s="320"/>
      <c r="FBH138" s="320"/>
      <c r="FBI138" s="320"/>
      <c r="FBJ138" s="320"/>
      <c r="FBK138" s="320"/>
      <c r="FBL138" s="320"/>
      <c r="FBM138" s="320"/>
      <c r="FBN138" s="320"/>
      <c r="FBO138" s="320"/>
      <c r="FBP138" s="320"/>
      <c r="FBQ138" s="320"/>
      <c r="FBR138" s="320"/>
      <c r="FBS138" s="320"/>
      <c r="FBT138" s="320"/>
      <c r="FBU138" s="320"/>
      <c r="FBV138" s="320"/>
      <c r="FBW138" s="320"/>
      <c r="FBX138" s="320"/>
      <c r="FBY138" s="320"/>
      <c r="FBZ138" s="320"/>
      <c r="FCA138" s="320"/>
      <c r="FCB138" s="320"/>
      <c r="FCC138" s="320"/>
      <c r="FCD138" s="320"/>
      <c r="FCE138" s="320"/>
      <c r="FCF138" s="320"/>
      <c r="FCG138" s="320"/>
      <c r="FCH138" s="320"/>
      <c r="FCI138" s="320"/>
      <c r="FCJ138" s="320"/>
      <c r="FCK138" s="320"/>
      <c r="FCL138" s="320"/>
      <c r="FCM138" s="320"/>
      <c r="FCN138" s="320"/>
      <c r="FCO138" s="320"/>
      <c r="FCP138" s="320"/>
      <c r="FCQ138" s="320"/>
      <c r="FCR138" s="320"/>
      <c r="FCS138" s="320"/>
      <c r="FCT138" s="320"/>
      <c r="FCU138" s="320"/>
      <c r="FCV138" s="320"/>
      <c r="FCW138" s="320"/>
      <c r="FCX138" s="320"/>
      <c r="FCY138" s="320"/>
      <c r="FCZ138" s="320"/>
      <c r="FDA138" s="320"/>
      <c r="FDB138" s="320"/>
      <c r="FDC138" s="320"/>
      <c r="FDD138" s="320"/>
      <c r="FDE138" s="320"/>
      <c r="FDF138" s="320"/>
      <c r="FDG138" s="320"/>
      <c r="FDH138" s="320"/>
      <c r="FDI138" s="320"/>
      <c r="FDJ138" s="320"/>
      <c r="FDK138" s="320"/>
      <c r="FDL138" s="320"/>
      <c r="FDM138" s="320"/>
      <c r="FDN138" s="320"/>
      <c r="FDO138" s="320"/>
      <c r="FDP138" s="320"/>
      <c r="FDQ138" s="320"/>
      <c r="FDR138" s="320"/>
      <c r="FDS138" s="320"/>
      <c r="FDT138" s="320"/>
      <c r="FDU138" s="320"/>
      <c r="FDV138" s="320"/>
      <c r="FDW138" s="320"/>
      <c r="FDX138" s="320"/>
      <c r="FDY138" s="320"/>
      <c r="FDZ138" s="320"/>
      <c r="FEA138" s="320"/>
      <c r="FEB138" s="320"/>
      <c r="FEC138" s="320"/>
      <c r="FED138" s="320"/>
      <c r="FEE138" s="320"/>
      <c r="FEF138" s="320"/>
      <c r="FEG138" s="320"/>
      <c r="FEH138" s="320"/>
      <c r="FEI138" s="320"/>
      <c r="FEJ138" s="320"/>
      <c r="FEK138" s="320"/>
      <c r="FEL138" s="320"/>
      <c r="FEM138" s="320"/>
      <c r="FEN138" s="320"/>
      <c r="FEO138" s="320"/>
      <c r="FEP138" s="320"/>
      <c r="FEQ138" s="320"/>
      <c r="FER138" s="320"/>
      <c r="FES138" s="320"/>
      <c r="FET138" s="320"/>
      <c r="FEU138" s="320"/>
      <c r="FEV138" s="320"/>
      <c r="FEW138" s="320"/>
      <c r="FEX138" s="320"/>
      <c r="FEY138" s="320"/>
      <c r="FEZ138" s="320"/>
      <c r="FFA138" s="320"/>
      <c r="FFB138" s="320"/>
      <c r="FFC138" s="320"/>
      <c r="FFD138" s="320"/>
      <c r="FFE138" s="320"/>
      <c r="FFF138" s="320"/>
      <c r="FFG138" s="320"/>
      <c r="FFH138" s="320"/>
      <c r="FFI138" s="320"/>
      <c r="FFJ138" s="320"/>
      <c r="FFK138" s="320"/>
      <c r="FFL138" s="320"/>
      <c r="FFM138" s="320"/>
      <c r="FFN138" s="320"/>
      <c r="FFO138" s="320"/>
      <c r="FFP138" s="320"/>
      <c r="FFQ138" s="320"/>
      <c r="FFR138" s="320"/>
      <c r="FFS138" s="320"/>
      <c r="FFT138" s="320"/>
      <c r="FFU138" s="320"/>
      <c r="FFV138" s="320"/>
      <c r="FFW138" s="320"/>
      <c r="FFX138" s="320"/>
      <c r="FFY138" s="320"/>
      <c r="FFZ138" s="320"/>
      <c r="FGA138" s="320"/>
      <c r="FGB138" s="320"/>
      <c r="FGC138" s="320"/>
      <c r="FGD138" s="320"/>
      <c r="FGE138" s="320"/>
      <c r="FGF138" s="320"/>
      <c r="FGG138" s="320"/>
      <c r="FGH138" s="320"/>
      <c r="FGI138" s="320"/>
      <c r="FGJ138" s="320"/>
      <c r="FGK138" s="320"/>
      <c r="FGL138" s="320"/>
      <c r="FGM138" s="320"/>
      <c r="FGN138" s="320"/>
      <c r="FGO138" s="320"/>
      <c r="FGP138" s="320"/>
      <c r="FGQ138" s="320"/>
      <c r="FGR138" s="320"/>
      <c r="FGS138" s="320"/>
      <c r="FGT138" s="320"/>
      <c r="FGU138" s="320"/>
      <c r="FGV138" s="320"/>
      <c r="FGW138" s="320"/>
      <c r="FGX138" s="320"/>
      <c r="FGY138" s="320"/>
      <c r="FGZ138" s="320"/>
      <c r="FHA138" s="320"/>
      <c r="FHB138" s="320"/>
      <c r="FHC138" s="320"/>
      <c r="FHD138" s="320"/>
      <c r="FHE138" s="320"/>
      <c r="FHF138" s="320"/>
      <c r="FHG138" s="320"/>
      <c r="FHH138" s="320"/>
      <c r="FHI138" s="320"/>
      <c r="FHJ138" s="320"/>
      <c r="FHK138" s="320"/>
      <c r="FHL138" s="320"/>
      <c r="FHM138" s="320"/>
      <c r="FHN138" s="320"/>
      <c r="FHO138" s="320"/>
      <c r="FHP138" s="320"/>
      <c r="FHQ138" s="320"/>
      <c r="FHR138" s="320"/>
      <c r="FHS138" s="320"/>
      <c r="FHT138" s="320"/>
      <c r="FHU138" s="320"/>
      <c r="FHV138" s="320"/>
      <c r="FHW138" s="320"/>
      <c r="FHX138" s="320"/>
      <c r="FHY138" s="320"/>
      <c r="FHZ138" s="320"/>
      <c r="FIA138" s="320"/>
      <c r="FIB138" s="320"/>
      <c r="FIC138" s="320"/>
      <c r="FID138" s="320"/>
      <c r="FIE138" s="320"/>
      <c r="FIF138" s="320"/>
      <c r="FIG138" s="320"/>
      <c r="FIH138" s="320"/>
      <c r="FII138" s="320"/>
      <c r="FIJ138" s="320"/>
      <c r="FIK138" s="320"/>
      <c r="FIL138" s="320"/>
      <c r="FIM138" s="320"/>
      <c r="FIN138" s="320"/>
      <c r="FIO138" s="320"/>
      <c r="FIP138" s="320"/>
      <c r="FIQ138" s="320"/>
      <c r="FIR138" s="320"/>
      <c r="FIS138" s="320"/>
      <c r="FIT138" s="320"/>
      <c r="FIU138" s="320"/>
      <c r="FIV138" s="320"/>
      <c r="FIW138" s="320"/>
      <c r="FIX138" s="320"/>
      <c r="FIY138" s="320"/>
      <c r="FIZ138" s="320"/>
      <c r="FJA138" s="320"/>
      <c r="FJB138" s="320"/>
      <c r="FJC138" s="320"/>
      <c r="FJD138" s="320"/>
      <c r="FJE138" s="320"/>
      <c r="FJF138" s="320"/>
      <c r="FJG138" s="320"/>
      <c r="FJH138" s="320"/>
      <c r="FJI138" s="320"/>
      <c r="FJJ138" s="320"/>
      <c r="FJK138" s="320"/>
      <c r="FJL138" s="320"/>
      <c r="FJM138" s="320"/>
      <c r="FJN138" s="320"/>
      <c r="FJO138" s="320"/>
      <c r="FJP138" s="320"/>
      <c r="FJQ138" s="320"/>
      <c r="FJR138" s="320"/>
      <c r="FJS138" s="320"/>
      <c r="FJT138" s="320"/>
      <c r="FJU138" s="320"/>
      <c r="FJV138" s="320"/>
      <c r="FJW138" s="320"/>
      <c r="FJX138" s="320"/>
      <c r="FJY138" s="320"/>
      <c r="FJZ138" s="320"/>
      <c r="FKA138" s="320"/>
      <c r="FKB138" s="320"/>
      <c r="FKC138" s="320"/>
      <c r="FKD138" s="320"/>
      <c r="FKE138" s="320"/>
      <c r="FKF138" s="320"/>
      <c r="FKG138" s="320"/>
      <c r="FKH138" s="320"/>
      <c r="FKI138" s="320"/>
      <c r="FKJ138" s="320"/>
      <c r="FKK138" s="320"/>
      <c r="FKL138" s="320"/>
      <c r="FKM138" s="320"/>
      <c r="FKN138" s="320"/>
      <c r="FKO138" s="320"/>
      <c r="FKP138" s="320"/>
      <c r="FKQ138" s="320"/>
      <c r="FKR138" s="320"/>
      <c r="FKS138" s="320"/>
      <c r="FKT138" s="320"/>
      <c r="FKU138" s="320"/>
      <c r="FKV138" s="320"/>
      <c r="FKW138" s="320"/>
      <c r="FKX138" s="320"/>
      <c r="FKY138" s="320"/>
      <c r="FKZ138" s="320"/>
      <c r="FLA138" s="320"/>
      <c r="FLB138" s="320"/>
      <c r="FLC138" s="320"/>
      <c r="FLD138" s="320"/>
      <c r="FLE138" s="320"/>
      <c r="FLF138" s="320"/>
      <c r="FLG138" s="320"/>
      <c r="FLH138" s="320"/>
      <c r="FLI138" s="320"/>
      <c r="FLJ138" s="320"/>
      <c r="FLK138" s="320"/>
      <c r="FLL138" s="320"/>
      <c r="FLM138" s="320"/>
      <c r="FLN138" s="320"/>
      <c r="FLO138" s="320"/>
      <c r="FLP138" s="320"/>
      <c r="FLQ138" s="320"/>
      <c r="FLR138" s="320"/>
      <c r="FLS138" s="320"/>
      <c r="FLT138" s="320"/>
      <c r="FLU138" s="320"/>
      <c r="FLV138" s="320"/>
      <c r="FLW138" s="320"/>
      <c r="FLX138" s="320"/>
      <c r="FLY138" s="320"/>
      <c r="FLZ138" s="320"/>
      <c r="FMA138" s="320"/>
      <c r="FMB138" s="320"/>
      <c r="FMC138" s="320"/>
      <c r="FMD138" s="320"/>
      <c r="FME138" s="320"/>
      <c r="FMF138" s="320"/>
      <c r="FMG138" s="320"/>
      <c r="FMH138" s="320"/>
      <c r="FMI138" s="320"/>
      <c r="FMJ138" s="320"/>
      <c r="FMK138" s="320"/>
      <c r="FML138" s="320"/>
      <c r="FMM138" s="320"/>
      <c r="FMN138" s="320"/>
      <c r="FMO138" s="320"/>
      <c r="FMP138" s="320"/>
      <c r="FMQ138" s="320"/>
      <c r="FMR138" s="320"/>
      <c r="FMS138" s="320"/>
      <c r="FMT138" s="320"/>
      <c r="FMU138" s="320"/>
      <c r="FMV138" s="320"/>
      <c r="FMW138" s="320"/>
      <c r="FMX138" s="320"/>
      <c r="FMY138" s="320"/>
      <c r="FMZ138" s="320"/>
      <c r="FNA138" s="320"/>
      <c r="FNB138" s="320"/>
      <c r="FNC138" s="320"/>
      <c r="FND138" s="320"/>
      <c r="FNE138" s="320"/>
      <c r="FNF138" s="320"/>
      <c r="FNG138" s="320"/>
      <c r="FNH138" s="320"/>
      <c r="FNI138" s="320"/>
      <c r="FNJ138" s="320"/>
      <c r="FNK138" s="320"/>
      <c r="FNL138" s="320"/>
      <c r="FNM138" s="320"/>
      <c r="FNN138" s="320"/>
      <c r="FNO138" s="320"/>
      <c r="FNP138" s="320"/>
      <c r="FNQ138" s="320"/>
      <c r="FNR138" s="320"/>
      <c r="FNS138" s="320"/>
      <c r="FNT138" s="320"/>
      <c r="FNU138" s="320"/>
      <c r="FNV138" s="320"/>
      <c r="FNW138" s="320"/>
      <c r="FNX138" s="320"/>
      <c r="FNY138" s="320"/>
      <c r="FNZ138" s="320"/>
      <c r="FOA138" s="320"/>
      <c r="FOB138" s="320"/>
      <c r="FOC138" s="320"/>
      <c r="FOD138" s="320"/>
      <c r="FOE138" s="320"/>
      <c r="FOF138" s="320"/>
      <c r="FOG138" s="320"/>
      <c r="FOH138" s="320"/>
      <c r="FOI138" s="320"/>
      <c r="FOJ138" s="320"/>
      <c r="FOK138" s="320"/>
      <c r="FOL138" s="320"/>
      <c r="FOM138" s="320"/>
      <c r="FON138" s="320"/>
      <c r="FOO138" s="320"/>
      <c r="FOP138" s="320"/>
      <c r="FOQ138" s="320"/>
      <c r="FOR138" s="320"/>
      <c r="FOS138" s="320"/>
      <c r="FOT138" s="320"/>
      <c r="FOU138" s="320"/>
      <c r="FOV138" s="320"/>
      <c r="FOW138" s="320"/>
      <c r="FOX138" s="320"/>
      <c r="FOY138" s="320"/>
      <c r="FOZ138" s="320"/>
      <c r="FPA138" s="320"/>
      <c r="FPB138" s="320"/>
      <c r="FPC138" s="320"/>
      <c r="FPD138" s="320"/>
      <c r="FPE138" s="320"/>
      <c r="FPF138" s="320"/>
      <c r="FPG138" s="320"/>
      <c r="FPH138" s="320"/>
      <c r="FPI138" s="320"/>
      <c r="FPJ138" s="320"/>
      <c r="FPK138" s="320"/>
      <c r="FPL138" s="320"/>
      <c r="FPM138" s="320"/>
      <c r="FPN138" s="320"/>
      <c r="FPO138" s="320"/>
      <c r="FPP138" s="320"/>
      <c r="FPQ138" s="320"/>
      <c r="FPR138" s="320"/>
      <c r="FPS138" s="320"/>
      <c r="FPT138" s="320"/>
      <c r="FPU138" s="320"/>
      <c r="FPV138" s="320"/>
      <c r="FPW138" s="320"/>
      <c r="FPX138" s="320"/>
      <c r="FPY138" s="320"/>
      <c r="FPZ138" s="320"/>
      <c r="FQA138" s="320"/>
      <c r="FQB138" s="320"/>
      <c r="FQC138" s="320"/>
      <c r="FQD138" s="320"/>
      <c r="FQE138" s="320"/>
      <c r="FQF138" s="320"/>
      <c r="FQG138" s="320"/>
      <c r="FQH138" s="320"/>
      <c r="FQI138" s="320"/>
      <c r="FQJ138" s="320"/>
      <c r="FQK138" s="320"/>
      <c r="FQL138" s="320"/>
      <c r="FQM138" s="320"/>
      <c r="FQN138" s="320"/>
      <c r="FQO138" s="320"/>
      <c r="FQP138" s="320"/>
      <c r="FQQ138" s="320"/>
      <c r="FQR138" s="320"/>
      <c r="FQS138" s="320"/>
      <c r="FQT138" s="320"/>
      <c r="FQU138" s="320"/>
      <c r="FQV138" s="320"/>
      <c r="FQW138" s="320"/>
      <c r="FQX138" s="320"/>
      <c r="FQY138" s="320"/>
      <c r="FQZ138" s="320"/>
      <c r="FRA138" s="320"/>
      <c r="FRB138" s="320"/>
      <c r="FRC138" s="320"/>
      <c r="FRD138" s="320"/>
      <c r="FRE138" s="320"/>
      <c r="FRF138" s="320"/>
      <c r="FRG138" s="320"/>
      <c r="FRH138" s="320"/>
      <c r="FRI138" s="320"/>
      <c r="FRJ138" s="320"/>
      <c r="FRK138" s="320"/>
      <c r="FRL138" s="320"/>
      <c r="FRM138" s="320"/>
      <c r="FRN138" s="320"/>
      <c r="FRO138" s="320"/>
      <c r="FRP138" s="320"/>
      <c r="FRQ138" s="320"/>
      <c r="FRR138" s="320"/>
      <c r="FRS138" s="320"/>
      <c r="FRT138" s="320"/>
      <c r="FRU138" s="320"/>
      <c r="FRV138" s="320"/>
      <c r="FRW138" s="320"/>
      <c r="FRX138" s="320"/>
      <c r="FRY138" s="320"/>
      <c r="FRZ138" s="320"/>
      <c r="FSA138" s="320"/>
      <c r="FSB138" s="320"/>
      <c r="FSC138" s="320"/>
      <c r="FSD138" s="320"/>
      <c r="FSE138" s="320"/>
      <c r="FSF138" s="320"/>
      <c r="FSG138" s="320"/>
      <c r="FSH138" s="320"/>
      <c r="FSI138" s="320"/>
      <c r="FSJ138" s="320"/>
      <c r="FSK138" s="320"/>
      <c r="FSL138" s="320"/>
      <c r="FSM138" s="320"/>
      <c r="FSN138" s="320"/>
      <c r="FSO138" s="320"/>
      <c r="FSP138" s="320"/>
      <c r="FSQ138" s="320"/>
      <c r="FSR138" s="320"/>
      <c r="FSS138" s="320"/>
      <c r="FST138" s="320"/>
      <c r="FSU138" s="320"/>
      <c r="FSV138" s="320"/>
      <c r="FSW138" s="320"/>
      <c r="FSX138" s="320"/>
      <c r="FSY138" s="320"/>
      <c r="FSZ138" s="320"/>
      <c r="FTA138" s="320"/>
      <c r="FTB138" s="320"/>
      <c r="FTC138" s="320"/>
      <c r="FTD138" s="320"/>
      <c r="FTE138" s="320"/>
      <c r="FTF138" s="320"/>
      <c r="FTG138" s="320"/>
      <c r="FTH138" s="320"/>
      <c r="FTI138" s="320"/>
      <c r="FTJ138" s="320"/>
      <c r="FTK138" s="320"/>
      <c r="FTL138" s="320"/>
      <c r="FTM138" s="320"/>
      <c r="FTN138" s="320"/>
      <c r="FTO138" s="320"/>
      <c r="FTP138" s="320"/>
      <c r="FTQ138" s="320"/>
      <c r="FTR138" s="320"/>
      <c r="FTS138" s="320"/>
      <c r="FTT138" s="320"/>
      <c r="FTU138" s="320"/>
      <c r="FTV138" s="320"/>
      <c r="FTW138" s="320"/>
      <c r="FTX138" s="320"/>
      <c r="FTY138" s="320"/>
      <c r="FTZ138" s="320"/>
      <c r="FUA138" s="320"/>
      <c r="FUB138" s="320"/>
      <c r="FUC138" s="320"/>
      <c r="FUD138" s="320"/>
      <c r="FUE138" s="320"/>
      <c r="FUF138" s="320"/>
      <c r="FUG138" s="320"/>
      <c r="FUH138" s="320"/>
      <c r="FUI138" s="320"/>
      <c r="FUJ138" s="320"/>
      <c r="FUK138" s="320"/>
      <c r="FUL138" s="320"/>
      <c r="FUM138" s="320"/>
      <c r="FUN138" s="320"/>
      <c r="FUO138" s="320"/>
      <c r="FUP138" s="320"/>
      <c r="FUQ138" s="320"/>
      <c r="FUR138" s="320"/>
      <c r="FUS138" s="320"/>
      <c r="FUT138" s="320"/>
      <c r="FUU138" s="320"/>
      <c r="FUV138" s="320"/>
      <c r="FUW138" s="320"/>
      <c r="FUX138" s="320"/>
      <c r="FUY138" s="320"/>
      <c r="FUZ138" s="320"/>
      <c r="FVA138" s="320"/>
      <c r="FVB138" s="320"/>
      <c r="FVC138" s="320"/>
      <c r="FVD138" s="320"/>
      <c r="FVE138" s="320"/>
      <c r="FVF138" s="320"/>
      <c r="FVG138" s="320"/>
      <c r="FVH138" s="320"/>
      <c r="FVI138" s="320"/>
      <c r="FVJ138" s="320"/>
      <c r="FVK138" s="320"/>
      <c r="FVL138" s="320"/>
      <c r="FVM138" s="320"/>
      <c r="FVN138" s="320"/>
      <c r="FVO138" s="320"/>
      <c r="FVP138" s="320"/>
      <c r="FVQ138" s="320"/>
      <c r="FVR138" s="320"/>
      <c r="FVS138" s="320"/>
      <c r="FVT138" s="320"/>
      <c r="FVU138" s="320"/>
      <c r="FVV138" s="320"/>
      <c r="FVW138" s="320"/>
      <c r="FVX138" s="320"/>
      <c r="FVY138" s="320"/>
      <c r="FVZ138" s="320"/>
      <c r="FWA138" s="320"/>
      <c r="FWB138" s="320"/>
      <c r="FWC138" s="320"/>
      <c r="FWD138" s="320"/>
      <c r="FWE138" s="320"/>
      <c r="FWF138" s="320"/>
      <c r="FWG138" s="320"/>
      <c r="FWH138" s="320"/>
      <c r="FWI138" s="320"/>
      <c r="FWJ138" s="320"/>
      <c r="FWK138" s="320"/>
      <c r="FWL138" s="320"/>
      <c r="FWM138" s="320"/>
      <c r="FWN138" s="320"/>
      <c r="FWO138" s="320"/>
      <c r="FWP138" s="320"/>
      <c r="FWQ138" s="320"/>
      <c r="FWR138" s="320"/>
      <c r="FWS138" s="320"/>
      <c r="FWT138" s="320"/>
      <c r="FWU138" s="320"/>
      <c r="FWV138" s="320"/>
      <c r="FWW138" s="320"/>
      <c r="FWX138" s="320"/>
      <c r="FWY138" s="320"/>
      <c r="FWZ138" s="320"/>
      <c r="FXA138" s="320"/>
      <c r="FXB138" s="320"/>
      <c r="FXC138" s="320"/>
      <c r="FXD138" s="320"/>
      <c r="FXE138" s="320"/>
      <c r="FXF138" s="320"/>
      <c r="FXG138" s="320"/>
      <c r="FXH138" s="320"/>
      <c r="FXI138" s="320"/>
      <c r="FXJ138" s="320"/>
      <c r="FXK138" s="320"/>
      <c r="FXL138" s="320"/>
      <c r="FXM138" s="320"/>
      <c r="FXN138" s="320"/>
      <c r="FXO138" s="320"/>
      <c r="FXP138" s="320"/>
      <c r="FXQ138" s="320"/>
      <c r="FXR138" s="320"/>
      <c r="FXS138" s="320"/>
      <c r="FXT138" s="320"/>
      <c r="FXU138" s="320"/>
      <c r="FXV138" s="320"/>
      <c r="FXW138" s="320"/>
      <c r="FXX138" s="320"/>
      <c r="FXY138" s="320"/>
      <c r="FXZ138" s="320"/>
      <c r="FYA138" s="320"/>
      <c r="FYB138" s="320"/>
      <c r="FYC138" s="320"/>
      <c r="FYD138" s="320"/>
      <c r="FYE138" s="320"/>
      <c r="FYF138" s="320"/>
      <c r="FYG138" s="320"/>
      <c r="FYH138" s="320"/>
      <c r="FYI138" s="320"/>
      <c r="FYJ138" s="320"/>
      <c r="FYK138" s="320"/>
      <c r="FYL138" s="320"/>
      <c r="FYM138" s="320"/>
      <c r="FYN138" s="320"/>
      <c r="FYO138" s="320"/>
      <c r="FYP138" s="320"/>
      <c r="FYQ138" s="320"/>
      <c r="FYR138" s="320"/>
      <c r="FYS138" s="320"/>
      <c r="FYT138" s="320"/>
      <c r="FYU138" s="320"/>
      <c r="FYV138" s="320"/>
      <c r="FYW138" s="320"/>
      <c r="FYX138" s="320"/>
      <c r="FYY138" s="320"/>
      <c r="FYZ138" s="320"/>
      <c r="FZA138" s="320"/>
      <c r="FZB138" s="320"/>
      <c r="FZC138" s="320"/>
      <c r="FZD138" s="320"/>
      <c r="FZE138" s="320"/>
      <c r="FZF138" s="320"/>
      <c r="FZG138" s="320"/>
      <c r="FZH138" s="320"/>
      <c r="FZI138" s="320"/>
      <c r="FZJ138" s="320"/>
      <c r="FZK138" s="320"/>
      <c r="FZL138" s="320"/>
      <c r="FZM138" s="320"/>
      <c r="FZN138" s="320"/>
      <c r="FZO138" s="320"/>
      <c r="FZP138" s="320"/>
      <c r="FZQ138" s="320"/>
      <c r="FZR138" s="320"/>
      <c r="FZS138" s="320"/>
      <c r="FZT138" s="320"/>
      <c r="FZU138" s="320"/>
      <c r="FZV138" s="320"/>
      <c r="FZW138" s="320"/>
      <c r="FZX138" s="320"/>
      <c r="FZY138" s="320"/>
      <c r="FZZ138" s="320"/>
      <c r="GAA138" s="320"/>
      <c r="GAB138" s="320"/>
      <c r="GAC138" s="320"/>
      <c r="GAD138" s="320"/>
      <c r="GAE138" s="320"/>
      <c r="GAF138" s="320"/>
      <c r="GAG138" s="320"/>
      <c r="GAH138" s="320"/>
      <c r="GAI138" s="320"/>
      <c r="GAJ138" s="320"/>
      <c r="GAK138" s="320"/>
      <c r="GAL138" s="320"/>
      <c r="GAM138" s="320"/>
      <c r="GAN138" s="320"/>
      <c r="GAO138" s="320"/>
      <c r="GAP138" s="320"/>
      <c r="GAQ138" s="320"/>
      <c r="GAR138" s="320"/>
      <c r="GAS138" s="320"/>
      <c r="GAT138" s="320"/>
      <c r="GAU138" s="320"/>
      <c r="GAV138" s="320"/>
      <c r="GAW138" s="320"/>
      <c r="GAX138" s="320"/>
      <c r="GAY138" s="320"/>
      <c r="GAZ138" s="320"/>
      <c r="GBA138" s="320"/>
      <c r="GBB138" s="320"/>
      <c r="GBC138" s="320"/>
      <c r="GBD138" s="320"/>
      <c r="GBE138" s="320"/>
      <c r="GBF138" s="320"/>
      <c r="GBG138" s="320"/>
      <c r="GBH138" s="320"/>
      <c r="GBI138" s="320"/>
      <c r="GBJ138" s="320"/>
      <c r="GBK138" s="320"/>
      <c r="GBL138" s="320"/>
      <c r="GBM138" s="320"/>
      <c r="GBN138" s="320"/>
      <c r="GBO138" s="320"/>
      <c r="GBP138" s="320"/>
      <c r="GBQ138" s="320"/>
      <c r="GBR138" s="320"/>
      <c r="GBS138" s="320"/>
      <c r="GBT138" s="320"/>
      <c r="GBU138" s="320"/>
      <c r="GBV138" s="320"/>
      <c r="GBW138" s="320"/>
      <c r="GBX138" s="320"/>
      <c r="GBY138" s="320"/>
      <c r="GBZ138" s="320"/>
      <c r="GCA138" s="320"/>
      <c r="GCB138" s="320"/>
      <c r="GCC138" s="320"/>
      <c r="GCD138" s="320"/>
      <c r="GCE138" s="320"/>
      <c r="GCF138" s="320"/>
      <c r="GCG138" s="320"/>
      <c r="GCH138" s="320"/>
      <c r="GCI138" s="320"/>
      <c r="GCJ138" s="320"/>
      <c r="GCK138" s="320"/>
      <c r="GCL138" s="320"/>
      <c r="GCM138" s="320"/>
      <c r="GCN138" s="320"/>
      <c r="GCO138" s="320"/>
      <c r="GCP138" s="320"/>
      <c r="GCQ138" s="320"/>
      <c r="GCR138" s="320"/>
      <c r="GCS138" s="320"/>
      <c r="GCT138" s="320"/>
      <c r="GCU138" s="320"/>
      <c r="GCV138" s="320"/>
      <c r="GCW138" s="320"/>
      <c r="GCX138" s="320"/>
      <c r="GCY138" s="320"/>
      <c r="GCZ138" s="320"/>
      <c r="GDA138" s="320"/>
      <c r="GDB138" s="320"/>
      <c r="GDC138" s="320"/>
      <c r="GDD138" s="320"/>
      <c r="GDE138" s="320"/>
      <c r="GDF138" s="320"/>
      <c r="GDG138" s="320"/>
      <c r="GDH138" s="320"/>
      <c r="GDI138" s="320"/>
      <c r="GDJ138" s="320"/>
      <c r="GDK138" s="320"/>
      <c r="GDL138" s="320"/>
      <c r="GDM138" s="320"/>
      <c r="GDN138" s="320"/>
      <c r="GDO138" s="320"/>
      <c r="GDP138" s="320"/>
      <c r="GDQ138" s="320"/>
      <c r="GDR138" s="320"/>
      <c r="GDS138" s="320"/>
      <c r="GDT138" s="320"/>
      <c r="GDU138" s="320"/>
      <c r="GDV138" s="320"/>
      <c r="GDW138" s="320"/>
      <c r="GDX138" s="320"/>
      <c r="GDY138" s="320"/>
      <c r="GDZ138" s="320"/>
      <c r="GEA138" s="320"/>
      <c r="GEB138" s="320"/>
      <c r="GEC138" s="320"/>
      <c r="GED138" s="320"/>
      <c r="GEE138" s="320"/>
      <c r="GEF138" s="320"/>
      <c r="GEG138" s="320"/>
      <c r="GEH138" s="320"/>
      <c r="GEI138" s="320"/>
      <c r="GEJ138" s="320"/>
      <c r="GEK138" s="320"/>
      <c r="GEL138" s="320"/>
      <c r="GEM138" s="320"/>
      <c r="GEN138" s="320"/>
      <c r="GEO138" s="320"/>
      <c r="GEP138" s="320"/>
      <c r="GEQ138" s="320"/>
      <c r="GER138" s="320"/>
      <c r="GES138" s="320"/>
      <c r="GET138" s="320"/>
      <c r="GEU138" s="320"/>
      <c r="GEV138" s="320"/>
      <c r="GEW138" s="320"/>
      <c r="GEX138" s="320"/>
      <c r="GEY138" s="320"/>
      <c r="GEZ138" s="320"/>
      <c r="GFA138" s="320"/>
      <c r="GFB138" s="320"/>
      <c r="GFC138" s="320"/>
      <c r="GFD138" s="320"/>
      <c r="GFE138" s="320"/>
      <c r="GFF138" s="320"/>
      <c r="GFG138" s="320"/>
      <c r="GFH138" s="320"/>
      <c r="GFI138" s="320"/>
      <c r="GFJ138" s="320"/>
      <c r="GFK138" s="320"/>
      <c r="GFL138" s="320"/>
      <c r="GFM138" s="320"/>
      <c r="GFN138" s="320"/>
      <c r="GFO138" s="320"/>
      <c r="GFP138" s="320"/>
      <c r="GFQ138" s="320"/>
      <c r="GFR138" s="320"/>
      <c r="GFS138" s="320"/>
      <c r="GFT138" s="320"/>
      <c r="GFU138" s="320"/>
      <c r="GFV138" s="320"/>
      <c r="GFW138" s="320"/>
      <c r="GFX138" s="320"/>
      <c r="GFY138" s="320"/>
      <c r="GFZ138" s="320"/>
      <c r="GGA138" s="320"/>
      <c r="GGB138" s="320"/>
      <c r="GGC138" s="320"/>
      <c r="GGD138" s="320"/>
      <c r="GGE138" s="320"/>
      <c r="GGF138" s="320"/>
      <c r="GGG138" s="320"/>
      <c r="GGH138" s="320"/>
      <c r="GGI138" s="320"/>
      <c r="GGJ138" s="320"/>
      <c r="GGK138" s="320"/>
      <c r="GGL138" s="320"/>
      <c r="GGM138" s="320"/>
      <c r="GGN138" s="320"/>
      <c r="GGO138" s="320"/>
      <c r="GGP138" s="320"/>
      <c r="GGQ138" s="320"/>
      <c r="GGR138" s="320"/>
      <c r="GGS138" s="320"/>
      <c r="GGT138" s="320"/>
      <c r="GGU138" s="320"/>
      <c r="GGV138" s="320"/>
      <c r="GGW138" s="320"/>
      <c r="GGX138" s="320"/>
      <c r="GGY138" s="320"/>
      <c r="GGZ138" s="320"/>
      <c r="GHA138" s="320"/>
      <c r="GHB138" s="320"/>
      <c r="GHC138" s="320"/>
      <c r="GHD138" s="320"/>
      <c r="GHE138" s="320"/>
      <c r="GHF138" s="320"/>
      <c r="GHG138" s="320"/>
      <c r="GHH138" s="320"/>
      <c r="GHI138" s="320"/>
      <c r="GHJ138" s="320"/>
      <c r="GHK138" s="320"/>
      <c r="GHL138" s="320"/>
      <c r="GHM138" s="320"/>
      <c r="GHN138" s="320"/>
      <c r="GHO138" s="320"/>
      <c r="GHP138" s="320"/>
      <c r="GHQ138" s="320"/>
      <c r="GHR138" s="320"/>
      <c r="GHS138" s="320"/>
      <c r="GHT138" s="320"/>
      <c r="GHU138" s="320"/>
      <c r="GHV138" s="320"/>
      <c r="GHW138" s="320"/>
      <c r="GHX138" s="320"/>
      <c r="GHY138" s="320"/>
      <c r="GHZ138" s="320"/>
      <c r="GIA138" s="320"/>
      <c r="GIB138" s="320"/>
      <c r="GIC138" s="320"/>
      <c r="GID138" s="320"/>
      <c r="GIE138" s="320"/>
      <c r="GIF138" s="320"/>
      <c r="GIG138" s="320"/>
      <c r="GIH138" s="320"/>
      <c r="GII138" s="320"/>
      <c r="GIJ138" s="320"/>
      <c r="GIK138" s="320"/>
      <c r="GIL138" s="320"/>
      <c r="GIM138" s="320"/>
      <c r="GIN138" s="320"/>
      <c r="GIO138" s="320"/>
      <c r="GIP138" s="320"/>
      <c r="GIQ138" s="320"/>
      <c r="GIR138" s="320"/>
      <c r="GIS138" s="320"/>
      <c r="GIT138" s="320"/>
      <c r="GIU138" s="320"/>
      <c r="GIV138" s="320"/>
      <c r="GIW138" s="320"/>
      <c r="GIX138" s="320"/>
      <c r="GIY138" s="320"/>
      <c r="GIZ138" s="320"/>
      <c r="GJA138" s="320"/>
      <c r="GJB138" s="320"/>
      <c r="GJC138" s="320"/>
      <c r="GJD138" s="320"/>
      <c r="GJE138" s="320"/>
      <c r="GJF138" s="320"/>
      <c r="GJG138" s="320"/>
      <c r="GJH138" s="320"/>
      <c r="GJI138" s="320"/>
      <c r="GJJ138" s="320"/>
      <c r="GJK138" s="320"/>
      <c r="GJL138" s="320"/>
      <c r="GJM138" s="320"/>
      <c r="GJN138" s="320"/>
      <c r="GJO138" s="320"/>
      <c r="GJP138" s="320"/>
      <c r="GJQ138" s="320"/>
      <c r="GJR138" s="320"/>
      <c r="GJS138" s="320"/>
      <c r="GJT138" s="320"/>
      <c r="GJU138" s="320"/>
      <c r="GJV138" s="320"/>
      <c r="GJW138" s="320"/>
      <c r="GJX138" s="320"/>
      <c r="GJY138" s="320"/>
      <c r="GJZ138" s="320"/>
      <c r="GKA138" s="320"/>
      <c r="GKB138" s="320"/>
      <c r="GKC138" s="320"/>
      <c r="GKD138" s="320"/>
      <c r="GKE138" s="320"/>
      <c r="GKF138" s="320"/>
      <c r="GKG138" s="320"/>
      <c r="GKH138" s="320"/>
      <c r="GKI138" s="320"/>
      <c r="GKJ138" s="320"/>
      <c r="GKK138" s="320"/>
      <c r="GKL138" s="320"/>
      <c r="GKM138" s="320"/>
      <c r="GKN138" s="320"/>
      <c r="GKO138" s="320"/>
      <c r="GKP138" s="320"/>
      <c r="GKQ138" s="320"/>
      <c r="GKR138" s="320"/>
      <c r="GKS138" s="320"/>
      <c r="GKT138" s="320"/>
      <c r="GKU138" s="320"/>
      <c r="GKV138" s="320"/>
      <c r="GKW138" s="320"/>
      <c r="GKX138" s="320"/>
      <c r="GKY138" s="320"/>
      <c r="GKZ138" s="320"/>
      <c r="GLA138" s="320"/>
      <c r="GLB138" s="320"/>
      <c r="GLC138" s="320"/>
      <c r="GLD138" s="320"/>
      <c r="GLE138" s="320"/>
      <c r="GLF138" s="320"/>
      <c r="GLG138" s="320"/>
      <c r="GLH138" s="320"/>
      <c r="GLI138" s="320"/>
      <c r="GLJ138" s="320"/>
      <c r="GLK138" s="320"/>
      <c r="GLL138" s="320"/>
      <c r="GLM138" s="320"/>
      <c r="GLN138" s="320"/>
      <c r="GLO138" s="320"/>
      <c r="GLP138" s="320"/>
      <c r="GLQ138" s="320"/>
      <c r="GLR138" s="320"/>
      <c r="GLS138" s="320"/>
      <c r="GLT138" s="320"/>
      <c r="GLU138" s="320"/>
      <c r="GLV138" s="320"/>
      <c r="GLW138" s="320"/>
      <c r="GLX138" s="320"/>
      <c r="GLY138" s="320"/>
      <c r="GLZ138" s="320"/>
      <c r="GMA138" s="320"/>
      <c r="GMB138" s="320"/>
      <c r="GMC138" s="320"/>
      <c r="GMD138" s="320"/>
      <c r="GME138" s="320"/>
      <c r="GMF138" s="320"/>
      <c r="GMG138" s="320"/>
      <c r="GMH138" s="320"/>
      <c r="GMI138" s="320"/>
      <c r="GMJ138" s="320"/>
      <c r="GMK138" s="320"/>
      <c r="GML138" s="320"/>
      <c r="GMM138" s="320"/>
      <c r="GMN138" s="320"/>
      <c r="GMO138" s="320"/>
      <c r="GMP138" s="320"/>
      <c r="GMQ138" s="320"/>
      <c r="GMR138" s="320"/>
      <c r="GMS138" s="320"/>
      <c r="GMT138" s="320"/>
      <c r="GMU138" s="320"/>
      <c r="GMV138" s="320"/>
      <c r="GMW138" s="320"/>
      <c r="GMX138" s="320"/>
      <c r="GMY138" s="320"/>
      <c r="GMZ138" s="320"/>
      <c r="GNA138" s="320"/>
      <c r="GNB138" s="320"/>
      <c r="GNC138" s="320"/>
      <c r="GND138" s="320"/>
      <c r="GNE138" s="320"/>
      <c r="GNF138" s="320"/>
      <c r="GNG138" s="320"/>
      <c r="GNH138" s="320"/>
      <c r="GNI138" s="320"/>
      <c r="GNJ138" s="320"/>
      <c r="GNK138" s="320"/>
      <c r="GNL138" s="320"/>
      <c r="GNM138" s="320"/>
      <c r="GNN138" s="320"/>
      <c r="GNO138" s="320"/>
      <c r="GNP138" s="320"/>
      <c r="GNQ138" s="320"/>
      <c r="GNR138" s="320"/>
      <c r="GNS138" s="320"/>
      <c r="GNT138" s="320"/>
      <c r="GNU138" s="320"/>
      <c r="GNV138" s="320"/>
      <c r="GNW138" s="320"/>
      <c r="GNX138" s="320"/>
      <c r="GNY138" s="320"/>
      <c r="GNZ138" s="320"/>
      <c r="GOA138" s="320"/>
      <c r="GOB138" s="320"/>
      <c r="GOC138" s="320"/>
      <c r="GOD138" s="320"/>
      <c r="GOE138" s="320"/>
      <c r="GOF138" s="320"/>
      <c r="GOG138" s="320"/>
      <c r="GOH138" s="320"/>
      <c r="GOI138" s="320"/>
      <c r="GOJ138" s="320"/>
      <c r="GOK138" s="320"/>
      <c r="GOL138" s="320"/>
      <c r="GOM138" s="320"/>
      <c r="GON138" s="320"/>
      <c r="GOO138" s="320"/>
      <c r="GOP138" s="320"/>
      <c r="GOQ138" s="320"/>
      <c r="GOR138" s="320"/>
      <c r="GOS138" s="320"/>
      <c r="GOT138" s="320"/>
      <c r="GOU138" s="320"/>
      <c r="GOV138" s="320"/>
      <c r="GOW138" s="320"/>
      <c r="GOX138" s="320"/>
      <c r="GOY138" s="320"/>
      <c r="GOZ138" s="320"/>
      <c r="GPA138" s="320"/>
      <c r="GPB138" s="320"/>
      <c r="GPC138" s="320"/>
      <c r="GPD138" s="320"/>
      <c r="GPE138" s="320"/>
      <c r="GPF138" s="320"/>
      <c r="GPG138" s="320"/>
      <c r="GPH138" s="320"/>
      <c r="GPI138" s="320"/>
      <c r="GPJ138" s="320"/>
      <c r="GPK138" s="320"/>
      <c r="GPL138" s="320"/>
      <c r="GPM138" s="320"/>
      <c r="GPN138" s="320"/>
      <c r="GPO138" s="320"/>
      <c r="GPP138" s="320"/>
      <c r="GPQ138" s="320"/>
      <c r="GPR138" s="320"/>
      <c r="GPS138" s="320"/>
      <c r="GPT138" s="320"/>
      <c r="GPU138" s="320"/>
      <c r="GPV138" s="320"/>
      <c r="GPW138" s="320"/>
      <c r="GPX138" s="320"/>
      <c r="GPY138" s="320"/>
      <c r="GPZ138" s="320"/>
      <c r="GQA138" s="320"/>
      <c r="GQB138" s="320"/>
      <c r="GQC138" s="320"/>
      <c r="GQD138" s="320"/>
      <c r="GQE138" s="320"/>
      <c r="GQF138" s="320"/>
      <c r="GQG138" s="320"/>
      <c r="GQH138" s="320"/>
      <c r="GQI138" s="320"/>
      <c r="GQJ138" s="320"/>
      <c r="GQK138" s="320"/>
      <c r="GQL138" s="320"/>
      <c r="GQM138" s="320"/>
      <c r="GQN138" s="320"/>
      <c r="GQO138" s="320"/>
      <c r="GQP138" s="320"/>
      <c r="GQQ138" s="320"/>
      <c r="GQR138" s="320"/>
      <c r="GQS138" s="320"/>
      <c r="GQT138" s="320"/>
      <c r="GQU138" s="320"/>
      <c r="GQV138" s="320"/>
      <c r="GQW138" s="320"/>
      <c r="GQX138" s="320"/>
      <c r="GQY138" s="320"/>
      <c r="GQZ138" s="320"/>
      <c r="GRA138" s="320"/>
      <c r="GRB138" s="320"/>
      <c r="GRC138" s="320"/>
      <c r="GRD138" s="320"/>
      <c r="GRE138" s="320"/>
      <c r="GRF138" s="320"/>
      <c r="GRG138" s="320"/>
      <c r="GRH138" s="320"/>
      <c r="GRI138" s="320"/>
      <c r="GRJ138" s="320"/>
      <c r="GRK138" s="320"/>
      <c r="GRL138" s="320"/>
      <c r="GRM138" s="320"/>
      <c r="GRN138" s="320"/>
      <c r="GRO138" s="320"/>
      <c r="GRP138" s="320"/>
      <c r="GRQ138" s="320"/>
      <c r="GRR138" s="320"/>
      <c r="GRS138" s="320"/>
      <c r="GRT138" s="320"/>
      <c r="GRU138" s="320"/>
      <c r="GRV138" s="320"/>
      <c r="GRW138" s="320"/>
      <c r="GRX138" s="320"/>
      <c r="GRY138" s="320"/>
      <c r="GRZ138" s="320"/>
      <c r="GSA138" s="320"/>
      <c r="GSB138" s="320"/>
      <c r="GSC138" s="320"/>
      <c r="GSD138" s="320"/>
      <c r="GSE138" s="320"/>
      <c r="GSF138" s="320"/>
      <c r="GSG138" s="320"/>
      <c r="GSH138" s="320"/>
      <c r="GSI138" s="320"/>
      <c r="GSJ138" s="320"/>
      <c r="GSK138" s="320"/>
      <c r="GSL138" s="320"/>
      <c r="GSM138" s="320"/>
      <c r="GSN138" s="320"/>
      <c r="GSO138" s="320"/>
      <c r="GSP138" s="320"/>
      <c r="GSQ138" s="320"/>
      <c r="GSR138" s="320"/>
      <c r="GSS138" s="320"/>
      <c r="GST138" s="320"/>
      <c r="GSU138" s="320"/>
      <c r="GSV138" s="320"/>
      <c r="GSW138" s="320"/>
      <c r="GSX138" s="320"/>
      <c r="GSY138" s="320"/>
      <c r="GSZ138" s="320"/>
      <c r="GTA138" s="320"/>
      <c r="GTB138" s="320"/>
      <c r="GTC138" s="320"/>
      <c r="GTD138" s="320"/>
      <c r="GTE138" s="320"/>
      <c r="GTF138" s="320"/>
      <c r="GTG138" s="320"/>
      <c r="GTH138" s="320"/>
      <c r="GTI138" s="320"/>
      <c r="GTJ138" s="320"/>
      <c r="GTK138" s="320"/>
      <c r="GTL138" s="320"/>
      <c r="GTM138" s="320"/>
      <c r="GTN138" s="320"/>
      <c r="GTO138" s="320"/>
      <c r="GTP138" s="320"/>
      <c r="GTQ138" s="320"/>
      <c r="GTR138" s="320"/>
      <c r="GTS138" s="320"/>
      <c r="GTT138" s="320"/>
      <c r="GTU138" s="320"/>
      <c r="GTV138" s="320"/>
      <c r="GTW138" s="320"/>
      <c r="GTX138" s="320"/>
      <c r="GTY138" s="320"/>
      <c r="GTZ138" s="320"/>
      <c r="GUA138" s="320"/>
      <c r="GUB138" s="320"/>
      <c r="GUC138" s="320"/>
      <c r="GUD138" s="320"/>
      <c r="GUE138" s="320"/>
      <c r="GUF138" s="320"/>
      <c r="GUG138" s="320"/>
      <c r="GUH138" s="320"/>
      <c r="GUI138" s="320"/>
      <c r="GUJ138" s="320"/>
      <c r="GUK138" s="320"/>
      <c r="GUL138" s="320"/>
      <c r="GUM138" s="320"/>
      <c r="GUN138" s="320"/>
      <c r="GUO138" s="320"/>
      <c r="GUP138" s="320"/>
      <c r="GUQ138" s="320"/>
      <c r="GUR138" s="320"/>
      <c r="GUS138" s="320"/>
      <c r="GUT138" s="320"/>
      <c r="GUU138" s="320"/>
      <c r="GUV138" s="320"/>
      <c r="GUW138" s="320"/>
      <c r="GUX138" s="320"/>
      <c r="GUY138" s="320"/>
      <c r="GUZ138" s="320"/>
      <c r="GVA138" s="320"/>
      <c r="GVB138" s="320"/>
      <c r="GVC138" s="320"/>
      <c r="GVD138" s="320"/>
      <c r="GVE138" s="320"/>
      <c r="GVF138" s="320"/>
      <c r="GVG138" s="320"/>
      <c r="GVH138" s="320"/>
      <c r="GVI138" s="320"/>
      <c r="GVJ138" s="320"/>
      <c r="GVK138" s="320"/>
      <c r="GVL138" s="320"/>
      <c r="GVM138" s="320"/>
      <c r="GVN138" s="320"/>
      <c r="GVO138" s="320"/>
      <c r="GVP138" s="320"/>
      <c r="GVQ138" s="320"/>
      <c r="GVR138" s="320"/>
      <c r="GVS138" s="320"/>
      <c r="GVT138" s="320"/>
      <c r="GVU138" s="320"/>
      <c r="GVV138" s="320"/>
      <c r="GVW138" s="320"/>
      <c r="GVX138" s="320"/>
      <c r="GVY138" s="320"/>
      <c r="GVZ138" s="320"/>
      <c r="GWA138" s="320"/>
      <c r="GWB138" s="320"/>
      <c r="GWC138" s="320"/>
      <c r="GWD138" s="320"/>
      <c r="GWE138" s="320"/>
      <c r="GWF138" s="320"/>
      <c r="GWG138" s="320"/>
      <c r="GWH138" s="320"/>
      <c r="GWI138" s="320"/>
      <c r="GWJ138" s="320"/>
      <c r="GWK138" s="320"/>
      <c r="GWL138" s="320"/>
      <c r="GWM138" s="320"/>
      <c r="GWN138" s="320"/>
      <c r="GWO138" s="320"/>
      <c r="GWP138" s="320"/>
      <c r="GWQ138" s="320"/>
      <c r="GWR138" s="320"/>
      <c r="GWS138" s="320"/>
      <c r="GWT138" s="320"/>
      <c r="GWU138" s="320"/>
      <c r="GWV138" s="320"/>
      <c r="GWW138" s="320"/>
      <c r="GWX138" s="320"/>
      <c r="GWY138" s="320"/>
      <c r="GWZ138" s="320"/>
      <c r="GXA138" s="320"/>
      <c r="GXB138" s="320"/>
      <c r="GXC138" s="320"/>
      <c r="GXD138" s="320"/>
      <c r="GXE138" s="320"/>
      <c r="GXF138" s="320"/>
      <c r="GXG138" s="320"/>
      <c r="GXH138" s="320"/>
      <c r="GXI138" s="320"/>
      <c r="GXJ138" s="320"/>
      <c r="GXK138" s="320"/>
      <c r="GXL138" s="320"/>
      <c r="GXM138" s="320"/>
      <c r="GXN138" s="320"/>
      <c r="GXO138" s="320"/>
      <c r="GXP138" s="320"/>
      <c r="GXQ138" s="320"/>
      <c r="GXR138" s="320"/>
      <c r="GXS138" s="320"/>
      <c r="GXT138" s="320"/>
      <c r="GXU138" s="320"/>
      <c r="GXV138" s="320"/>
      <c r="GXW138" s="320"/>
      <c r="GXX138" s="320"/>
      <c r="GXY138" s="320"/>
      <c r="GXZ138" s="320"/>
      <c r="GYA138" s="320"/>
      <c r="GYB138" s="320"/>
      <c r="GYC138" s="320"/>
      <c r="GYD138" s="320"/>
      <c r="GYE138" s="320"/>
      <c r="GYF138" s="320"/>
      <c r="GYG138" s="320"/>
      <c r="GYH138" s="320"/>
      <c r="GYI138" s="320"/>
      <c r="GYJ138" s="320"/>
      <c r="GYK138" s="320"/>
      <c r="GYL138" s="320"/>
      <c r="GYM138" s="320"/>
      <c r="GYN138" s="320"/>
      <c r="GYO138" s="320"/>
      <c r="GYP138" s="320"/>
      <c r="GYQ138" s="320"/>
      <c r="GYR138" s="320"/>
      <c r="GYS138" s="320"/>
      <c r="GYT138" s="320"/>
      <c r="GYU138" s="320"/>
      <c r="GYV138" s="320"/>
      <c r="GYW138" s="320"/>
      <c r="GYX138" s="320"/>
      <c r="GYY138" s="320"/>
      <c r="GYZ138" s="320"/>
      <c r="GZA138" s="320"/>
      <c r="GZB138" s="320"/>
      <c r="GZC138" s="320"/>
      <c r="GZD138" s="320"/>
      <c r="GZE138" s="320"/>
      <c r="GZF138" s="320"/>
      <c r="GZG138" s="320"/>
      <c r="GZH138" s="320"/>
      <c r="GZI138" s="320"/>
      <c r="GZJ138" s="320"/>
      <c r="GZK138" s="320"/>
      <c r="GZL138" s="320"/>
      <c r="GZM138" s="320"/>
      <c r="GZN138" s="320"/>
      <c r="GZO138" s="320"/>
      <c r="GZP138" s="320"/>
      <c r="GZQ138" s="320"/>
      <c r="GZR138" s="320"/>
      <c r="GZS138" s="320"/>
      <c r="GZT138" s="320"/>
      <c r="GZU138" s="320"/>
      <c r="GZV138" s="320"/>
      <c r="GZW138" s="320"/>
      <c r="GZX138" s="320"/>
      <c r="GZY138" s="320"/>
      <c r="GZZ138" s="320"/>
      <c r="HAA138" s="320"/>
      <c r="HAB138" s="320"/>
      <c r="HAC138" s="320"/>
      <c r="HAD138" s="320"/>
      <c r="HAE138" s="320"/>
      <c r="HAF138" s="320"/>
      <c r="HAG138" s="320"/>
      <c r="HAH138" s="320"/>
      <c r="HAI138" s="320"/>
      <c r="HAJ138" s="320"/>
      <c r="HAK138" s="320"/>
      <c r="HAL138" s="320"/>
      <c r="HAM138" s="320"/>
      <c r="HAN138" s="320"/>
      <c r="HAO138" s="320"/>
      <c r="HAP138" s="320"/>
      <c r="HAQ138" s="320"/>
      <c r="HAR138" s="320"/>
      <c r="HAS138" s="320"/>
      <c r="HAT138" s="320"/>
      <c r="HAU138" s="320"/>
      <c r="HAV138" s="320"/>
      <c r="HAW138" s="320"/>
      <c r="HAX138" s="320"/>
      <c r="HAY138" s="320"/>
      <c r="HAZ138" s="320"/>
      <c r="HBA138" s="320"/>
      <c r="HBB138" s="320"/>
      <c r="HBC138" s="320"/>
      <c r="HBD138" s="320"/>
      <c r="HBE138" s="320"/>
      <c r="HBF138" s="320"/>
      <c r="HBG138" s="320"/>
      <c r="HBH138" s="320"/>
      <c r="HBI138" s="320"/>
      <c r="HBJ138" s="320"/>
      <c r="HBK138" s="320"/>
      <c r="HBL138" s="320"/>
      <c r="HBM138" s="320"/>
      <c r="HBN138" s="320"/>
      <c r="HBO138" s="320"/>
      <c r="HBP138" s="320"/>
      <c r="HBQ138" s="320"/>
      <c r="HBR138" s="320"/>
      <c r="HBS138" s="320"/>
      <c r="HBT138" s="320"/>
      <c r="HBU138" s="320"/>
      <c r="HBV138" s="320"/>
      <c r="HBW138" s="320"/>
      <c r="HBX138" s="320"/>
      <c r="HBY138" s="320"/>
      <c r="HBZ138" s="320"/>
      <c r="HCA138" s="320"/>
      <c r="HCB138" s="320"/>
      <c r="HCC138" s="320"/>
      <c r="HCD138" s="320"/>
      <c r="HCE138" s="320"/>
      <c r="HCF138" s="320"/>
      <c r="HCG138" s="320"/>
      <c r="HCH138" s="320"/>
      <c r="HCI138" s="320"/>
      <c r="HCJ138" s="320"/>
      <c r="HCK138" s="320"/>
      <c r="HCL138" s="320"/>
      <c r="HCM138" s="320"/>
      <c r="HCN138" s="320"/>
      <c r="HCO138" s="320"/>
      <c r="HCP138" s="320"/>
      <c r="HCQ138" s="320"/>
      <c r="HCR138" s="320"/>
      <c r="HCS138" s="320"/>
      <c r="HCT138" s="320"/>
      <c r="HCU138" s="320"/>
      <c r="HCV138" s="320"/>
      <c r="HCW138" s="320"/>
      <c r="HCX138" s="320"/>
      <c r="HCY138" s="320"/>
      <c r="HCZ138" s="320"/>
      <c r="HDA138" s="320"/>
      <c r="HDB138" s="320"/>
      <c r="HDC138" s="320"/>
      <c r="HDD138" s="320"/>
      <c r="HDE138" s="320"/>
      <c r="HDF138" s="320"/>
      <c r="HDG138" s="320"/>
      <c r="HDH138" s="320"/>
      <c r="HDI138" s="320"/>
      <c r="HDJ138" s="320"/>
      <c r="HDK138" s="320"/>
      <c r="HDL138" s="320"/>
      <c r="HDM138" s="320"/>
      <c r="HDN138" s="320"/>
      <c r="HDO138" s="320"/>
      <c r="HDP138" s="320"/>
      <c r="HDQ138" s="320"/>
      <c r="HDR138" s="320"/>
      <c r="HDS138" s="320"/>
      <c r="HDT138" s="320"/>
      <c r="HDU138" s="320"/>
      <c r="HDV138" s="320"/>
      <c r="HDW138" s="320"/>
      <c r="HDX138" s="320"/>
      <c r="HDY138" s="320"/>
      <c r="HDZ138" s="320"/>
      <c r="HEA138" s="320"/>
      <c r="HEB138" s="320"/>
      <c r="HEC138" s="320"/>
      <c r="HED138" s="320"/>
      <c r="HEE138" s="320"/>
      <c r="HEF138" s="320"/>
      <c r="HEG138" s="320"/>
      <c r="HEH138" s="320"/>
      <c r="HEI138" s="320"/>
      <c r="HEJ138" s="320"/>
      <c r="HEK138" s="320"/>
      <c r="HEL138" s="320"/>
      <c r="HEM138" s="320"/>
      <c r="HEN138" s="320"/>
      <c r="HEO138" s="320"/>
      <c r="HEP138" s="320"/>
      <c r="HEQ138" s="320"/>
      <c r="HER138" s="320"/>
      <c r="HES138" s="320"/>
      <c r="HET138" s="320"/>
      <c r="HEU138" s="320"/>
      <c r="HEV138" s="320"/>
      <c r="HEW138" s="320"/>
      <c r="HEX138" s="320"/>
      <c r="HEY138" s="320"/>
      <c r="HEZ138" s="320"/>
      <c r="HFA138" s="320"/>
      <c r="HFB138" s="320"/>
      <c r="HFC138" s="320"/>
      <c r="HFD138" s="320"/>
      <c r="HFE138" s="320"/>
      <c r="HFF138" s="320"/>
      <c r="HFG138" s="320"/>
      <c r="HFH138" s="320"/>
      <c r="HFI138" s="320"/>
      <c r="HFJ138" s="320"/>
      <c r="HFK138" s="320"/>
      <c r="HFL138" s="320"/>
      <c r="HFM138" s="320"/>
      <c r="HFN138" s="320"/>
      <c r="HFO138" s="320"/>
      <c r="HFP138" s="320"/>
      <c r="HFQ138" s="320"/>
      <c r="HFR138" s="320"/>
      <c r="HFS138" s="320"/>
      <c r="HFT138" s="320"/>
      <c r="HFU138" s="320"/>
      <c r="HFV138" s="320"/>
      <c r="HFW138" s="320"/>
      <c r="HFX138" s="320"/>
      <c r="HFY138" s="320"/>
      <c r="HFZ138" s="320"/>
      <c r="HGA138" s="320"/>
      <c r="HGB138" s="320"/>
      <c r="HGC138" s="320"/>
      <c r="HGD138" s="320"/>
      <c r="HGE138" s="320"/>
      <c r="HGF138" s="320"/>
      <c r="HGG138" s="320"/>
      <c r="HGH138" s="320"/>
      <c r="HGI138" s="320"/>
      <c r="HGJ138" s="320"/>
      <c r="HGK138" s="320"/>
      <c r="HGL138" s="320"/>
      <c r="HGM138" s="320"/>
      <c r="HGN138" s="320"/>
      <c r="HGO138" s="320"/>
      <c r="HGP138" s="320"/>
      <c r="HGQ138" s="320"/>
      <c r="HGR138" s="320"/>
      <c r="HGS138" s="320"/>
      <c r="HGT138" s="320"/>
      <c r="HGU138" s="320"/>
      <c r="HGV138" s="320"/>
      <c r="HGW138" s="320"/>
      <c r="HGX138" s="320"/>
      <c r="HGY138" s="320"/>
      <c r="HGZ138" s="320"/>
      <c r="HHA138" s="320"/>
      <c r="HHB138" s="320"/>
      <c r="HHC138" s="320"/>
      <c r="HHD138" s="320"/>
      <c r="HHE138" s="320"/>
      <c r="HHF138" s="320"/>
      <c r="HHG138" s="320"/>
      <c r="HHH138" s="320"/>
      <c r="HHI138" s="320"/>
      <c r="HHJ138" s="320"/>
      <c r="HHK138" s="320"/>
      <c r="HHL138" s="320"/>
      <c r="HHM138" s="320"/>
      <c r="HHN138" s="320"/>
      <c r="HHO138" s="320"/>
      <c r="HHP138" s="320"/>
      <c r="HHQ138" s="320"/>
      <c r="HHR138" s="320"/>
      <c r="HHS138" s="320"/>
      <c r="HHT138" s="320"/>
      <c r="HHU138" s="320"/>
      <c r="HHV138" s="320"/>
      <c r="HHW138" s="320"/>
      <c r="HHX138" s="320"/>
      <c r="HHY138" s="320"/>
      <c r="HHZ138" s="320"/>
      <c r="HIA138" s="320"/>
      <c r="HIB138" s="320"/>
      <c r="HIC138" s="320"/>
      <c r="HID138" s="320"/>
      <c r="HIE138" s="320"/>
      <c r="HIF138" s="320"/>
      <c r="HIG138" s="320"/>
      <c r="HIH138" s="320"/>
      <c r="HII138" s="320"/>
      <c r="HIJ138" s="320"/>
      <c r="HIK138" s="320"/>
      <c r="HIL138" s="320"/>
      <c r="HIM138" s="320"/>
      <c r="HIN138" s="320"/>
      <c r="HIO138" s="320"/>
      <c r="HIP138" s="320"/>
      <c r="HIQ138" s="320"/>
      <c r="HIR138" s="320"/>
      <c r="HIS138" s="320"/>
      <c r="HIT138" s="320"/>
      <c r="HIU138" s="320"/>
      <c r="HIV138" s="320"/>
      <c r="HIW138" s="320"/>
      <c r="HIX138" s="320"/>
      <c r="HIY138" s="320"/>
      <c r="HIZ138" s="320"/>
      <c r="HJA138" s="320"/>
      <c r="HJB138" s="320"/>
      <c r="HJC138" s="320"/>
      <c r="HJD138" s="320"/>
      <c r="HJE138" s="320"/>
      <c r="HJF138" s="320"/>
      <c r="HJG138" s="320"/>
      <c r="HJH138" s="320"/>
      <c r="HJI138" s="320"/>
      <c r="HJJ138" s="320"/>
      <c r="HJK138" s="320"/>
      <c r="HJL138" s="320"/>
      <c r="HJM138" s="320"/>
      <c r="HJN138" s="320"/>
      <c r="HJO138" s="320"/>
      <c r="HJP138" s="320"/>
      <c r="HJQ138" s="320"/>
      <c r="HJR138" s="320"/>
      <c r="HJS138" s="320"/>
      <c r="HJT138" s="320"/>
      <c r="HJU138" s="320"/>
      <c r="HJV138" s="320"/>
      <c r="HJW138" s="320"/>
      <c r="HJX138" s="320"/>
      <c r="HJY138" s="320"/>
      <c r="HJZ138" s="320"/>
      <c r="HKA138" s="320"/>
      <c r="HKB138" s="320"/>
      <c r="HKC138" s="320"/>
      <c r="HKD138" s="320"/>
      <c r="HKE138" s="320"/>
      <c r="HKF138" s="320"/>
      <c r="HKG138" s="320"/>
      <c r="HKH138" s="320"/>
      <c r="HKI138" s="320"/>
      <c r="HKJ138" s="320"/>
      <c r="HKK138" s="320"/>
      <c r="HKL138" s="320"/>
      <c r="HKM138" s="320"/>
      <c r="HKN138" s="320"/>
      <c r="HKO138" s="320"/>
      <c r="HKP138" s="320"/>
      <c r="HKQ138" s="320"/>
      <c r="HKR138" s="320"/>
      <c r="HKS138" s="320"/>
      <c r="HKT138" s="320"/>
      <c r="HKU138" s="320"/>
      <c r="HKV138" s="320"/>
      <c r="HKW138" s="320"/>
      <c r="HKX138" s="320"/>
      <c r="HKY138" s="320"/>
      <c r="HKZ138" s="320"/>
      <c r="HLA138" s="320"/>
      <c r="HLB138" s="320"/>
      <c r="HLC138" s="320"/>
      <c r="HLD138" s="320"/>
      <c r="HLE138" s="320"/>
      <c r="HLF138" s="320"/>
      <c r="HLG138" s="320"/>
      <c r="HLH138" s="320"/>
      <c r="HLI138" s="320"/>
      <c r="HLJ138" s="320"/>
      <c r="HLK138" s="320"/>
      <c r="HLL138" s="320"/>
      <c r="HLM138" s="320"/>
      <c r="HLN138" s="320"/>
      <c r="HLO138" s="320"/>
      <c r="HLP138" s="320"/>
      <c r="HLQ138" s="320"/>
      <c r="HLR138" s="320"/>
      <c r="HLS138" s="320"/>
      <c r="HLT138" s="320"/>
      <c r="HLU138" s="320"/>
      <c r="HLV138" s="320"/>
      <c r="HLW138" s="320"/>
      <c r="HLX138" s="320"/>
      <c r="HLY138" s="320"/>
      <c r="HLZ138" s="320"/>
      <c r="HMA138" s="320"/>
      <c r="HMB138" s="320"/>
      <c r="HMC138" s="320"/>
      <c r="HMD138" s="320"/>
      <c r="HME138" s="320"/>
      <c r="HMF138" s="320"/>
      <c r="HMG138" s="320"/>
      <c r="HMH138" s="320"/>
      <c r="HMI138" s="320"/>
      <c r="HMJ138" s="320"/>
      <c r="HMK138" s="320"/>
      <c r="HML138" s="320"/>
      <c r="HMM138" s="320"/>
      <c r="HMN138" s="320"/>
      <c r="HMO138" s="320"/>
      <c r="HMP138" s="320"/>
      <c r="HMQ138" s="320"/>
      <c r="HMR138" s="320"/>
      <c r="HMS138" s="320"/>
      <c r="HMT138" s="320"/>
      <c r="HMU138" s="320"/>
      <c r="HMV138" s="320"/>
      <c r="HMW138" s="320"/>
      <c r="HMX138" s="320"/>
      <c r="HMY138" s="320"/>
      <c r="HMZ138" s="320"/>
      <c r="HNA138" s="320"/>
      <c r="HNB138" s="320"/>
      <c r="HNC138" s="320"/>
      <c r="HND138" s="320"/>
      <c r="HNE138" s="320"/>
      <c r="HNF138" s="320"/>
      <c r="HNG138" s="320"/>
      <c r="HNH138" s="320"/>
      <c r="HNI138" s="320"/>
      <c r="HNJ138" s="320"/>
      <c r="HNK138" s="320"/>
      <c r="HNL138" s="320"/>
      <c r="HNM138" s="320"/>
      <c r="HNN138" s="320"/>
      <c r="HNO138" s="320"/>
      <c r="HNP138" s="320"/>
      <c r="HNQ138" s="320"/>
      <c r="HNR138" s="320"/>
      <c r="HNS138" s="320"/>
      <c r="HNT138" s="320"/>
      <c r="HNU138" s="320"/>
      <c r="HNV138" s="320"/>
      <c r="HNW138" s="320"/>
      <c r="HNX138" s="320"/>
      <c r="HNY138" s="320"/>
      <c r="HNZ138" s="320"/>
      <c r="HOA138" s="320"/>
      <c r="HOB138" s="320"/>
      <c r="HOC138" s="320"/>
      <c r="HOD138" s="320"/>
      <c r="HOE138" s="320"/>
      <c r="HOF138" s="320"/>
      <c r="HOG138" s="320"/>
      <c r="HOH138" s="320"/>
      <c r="HOI138" s="320"/>
      <c r="HOJ138" s="320"/>
      <c r="HOK138" s="320"/>
      <c r="HOL138" s="320"/>
      <c r="HOM138" s="320"/>
      <c r="HON138" s="320"/>
      <c r="HOO138" s="320"/>
      <c r="HOP138" s="320"/>
      <c r="HOQ138" s="320"/>
      <c r="HOR138" s="320"/>
      <c r="HOS138" s="320"/>
      <c r="HOT138" s="320"/>
      <c r="HOU138" s="320"/>
      <c r="HOV138" s="320"/>
      <c r="HOW138" s="320"/>
      <c r="HOX138" s="320"/>
      <c r="HOY138" s="320"/>
      <c r="HOZ138" s="320"/>
      <c r="HPA138" s="320"/>
      <c r="HPB138" s="320"/>
      <c r="HPC138" s="320"/>
      <c r="HPD138" s="320"/>
      <c r="HPE138" s="320"/>
      <c r="HPF138" s="320"/>
      <c r="HPG138" s="320"/>
      <c r="HPH138" s="320"/>
      <c r="HPI138" s="320"/>
      <c r="HPJ138" s="320"/>
      <c r="HPK138" s="320"/>
      <c r="HPL138" s="320"/>
      <c r="HPM138" s="320"/>
      <c r="HPN138" s="320"/>
      <c r="HPO138" s="320"/>
      <c r="HPP138" s="320"/>
      <c r="HPQ138" s="320"/>
      <c r="HPR138" s="320"/>
      <c r="HPS138" s="320"/>
      <c r="HPT138" s="320"/>
      <c r="HPU138" s="320"/>
      <c r="HPV138" s="320"/>
      <c r="HPW138" s="320"/>
      <c r="HPX138" s="320"/>
      <c r="HPY138" s="320"/>
      <c r="HPZ138" s="320"/>
      <c r="HQA138" s="320"/>
      <c r="HQB138" s="320"/>
      <c r="HQC138" s="320"/>
      <c r="HQD138" s="320"/>
      <c r="HQE138" s="320"/>
      <c r="HQF138" s="320"/>
      <c r="HQG138" s="320"/>
      <c r="HQH138" s="320"/>
      <c r="HQI138" s="320"/>
      <c r="HQJ138" s="320"/>
      <c r="HQK138" s="320"/>
      <c r="HQL138" s="320"/>
      <c r="HQM138" s="320"/>
      <c r="HQN138" s="320"/>
      <c r="HQO138" s="320"/>
      <c r="HQP138" s="320"/>
      <c r="HQQ138" s="320"/>
      <c r="HQR138" s="320"/>
      <c r="HQS138" s="320"/>
      <c r="HQT138" s="320"/>
      <c r="HQU138" s="320"/>
      <c r="HQV138" s="320"/>
      <c r="HQW138" s="320"/>
      <c r="HQX138" s="320"/>
      <c r="HQY138" s="320"/>
      <c r="HQZ138" s="320"/>
      <c r="HRA138" s="320"/>
      <c r="HRB138" s="320"/>
      <c r="HRC138" s="320"/>
      <c r="HRD138" s="320"/>
      <c r="HRE138" s="320"/>
      <c r="HRF138" s="320"/>
      <c r="HRG138" s="320"/>
      <c r="HRH138" s="320"/>
      <c r="HRI138" s="320"/>
      <c r="HRJ138" s="320"/>
      <c r="HRK138" s="320"/>
      <c r="HRL138" s="320"/>
      <c r="HRM138" s="320"/>
      <c r="HRN138" s="320"/>
      <c r="HRO138" s="320"/>
      <c r="HRP138" s="320"/>
      <c r="HRQ138" s="320"/>
      <c r="HRR138" s="320"/>
      <c r="HRS138" s="320"/>
      <c r="HRT138" s="320"/>
      <c r="HRU138" s="320"/>
      <c r="HRV138" s="320"/>
      <c r="HRW138" s="320"/>
      <c r="HRX138" s="320"/>
      <c r="HRY138" s="320"/>
      <c r="HRZ138" s="320"/>
      <c r="HSA138" s="320"/>
      <c r="HSB138" s="320"/>
      <c r="HSC138" s="320"/>
      <c r="HSD138" s="320"/>
      <c r="HSE138" s="320"/>
      <c r="HSF138" s="320"/>
      <c r="HSG138" s="320"/>
      <c r="HSH138" s="320"/>
      <c r="HSI138" s="320"/>
      <c r="HSJ138" s="320"/>
      <c r="HSK138" s="320"/>
      <c r="HSL138" s="320"/>
      <c r="HSM138" s="320"/>
      <c r="HSN138" s="320"/>
      <c r="HSO138" s="320"/>
      <c r="HSP138" s="320"/>
      <c r="HSQ138" s="320"/>
      <c r="HSR138" s="320"/>
      <c r="HSS138" s="320"/>
      <c r="HST138" s="320"/>
      <c r="HSU138" s="320"/>
      <c r="HSV138" s="320"/>
      <c r="HSW138" s="320"/>
      <c r="HSX138" s="320"/>
      <c r="HSY138" s="320"/>
      <c r="HSZ138" s="320"/>
      <c r="HTA138" s="320"/>
      <c r="HTB138" s="320"/>
      <c r="HTC138" s="320"/>
      <c r="HTD138" s="320"/>
      <c r="HTE138" s="320"/>
      <c r="HTF138" s="320"/>
      <c r="HTG138" s="320"/>
      <c r="HTH138" s="320"/>
      <c r="HTI138" s="320"/>
      <c r="HTJ138" s="320"/>
      <c r="HTK138" s="320"/>
      <c r="HTL138" s="320"/>
      <c r="HTM138" s="320"/>
      <c r="HTN138" s="320"/>
      <c r="HTO138" s="320"/>
      <c r="HTP138" s="320"/>
      <c r="HTQ138" s="320"/>
      <c r="HTR138" s="320"/>
      <c r="HTS138" s="320"/>
      <c r="HTT138" s="320"/>
      <c r="HTU138" s="320"/>
      <c r="HTV138" s="320"/>
      <c r="HTW138" s="320"/>
      <c r="HTX138" s="320"/>
      <c r="HTY138" s="320"/>
      <c r="HTZ138" s="320"/>
      <c r="HUA138" s="320"/>
      <c r="HUB138" s="320"/>
      <c r="HUC138" s="320"/>
      <c r="HUD138" s="320"/>
      <c r="HUE138" s="320"/>
      <c r="HUF138" s="320"/>
      <c r="HUG138" s="320"/>
      <c r="HUH138" s="320"/>
      <c r="HUI138" s="320"/>
      <c r="HUJ138" s="320"/>
      <c r="HUK138" s="320"/>
      <c r="HUL138" s="320"/>
      <c r="HUM138" s="320"/>
      <c r="HUN138" s="320"/>
      <c r="HUO138" s="320"/>
      <c r="HUP138" s="320"/>
      <c r="HUQ138" s="320"/>
      <c r="HUR138" s="320"/>
      <c r="HUS138" s="320"/>
      <c r="HUT138" s="320"/>
      <c r="HUU138" s="320"/>
      <c r="HUV138" s="320"/>
      <c r="HUW138" s="320"/>
      <c r="HUX138" s="320"/>
      <c r="HUY138" s="320"/>
      <c r="HUZ138" s="320"/>
      <c r="HVA138" s="320"/>
      <c r="HVB138" s="320"/>
      <c r="HVC138" s="320"/>
      <c r="HVD138" s="320"/>
      <c r="HVE138" s="320"/>
      <c r="HVF138" s="320"/>
      <c r="HVG138" s="320"/>
      <c r="HVH138" s="320"/>
      <c r="HVI138" s="320"/>
      <c r="HVJ138" s="320"/>
      <c r="HVK138" s="320"/>
      <c r="HVL138" s="320"/>
      <c r="HVM138" s="320"/>
      <c r="HVN138" s="320"/>
      <c r="HVO138" s="320"/>
      <c r="HVP138" s="320"/>
      <c r="HVQ138" s="320"/>
      <c r="HVR138" s="320"/>
      <c r="HVS138" s="320"/>
      <c r="HVT138" s="320"/>
      <c r="HVU138" s="320"/>
      <c r="HVV138" s="320"/>
      <c r="HVW138" s="320"/>
      <c r="HVX138" s="320"/>
      <c r="HVY138" s="320"/>
      <c r="HVZ138" s="320"/>
      <c r="HWA138" s="320"/>
      <c r="HWB138" s="320"/>
      <c r="HWC138" s="320"/>
      <c r="HWD138" s="320"/>
      <c r="HWE138" s="320"/>
      <c r="HWF138" s="320"/>
      <c r="HWG138" s="320"/>
      <c r="HWH138" s="320"/>
      <c r="HWI138" s="320"/>
      <c r="HWJ138" s="320"/>
      <c r="HWK138" s="320"/>
      <c r="HWL138" s="320"/>
      <c r="HWM138" s="320"/>
      <c r="HWN138" s="320"/>
      <c r="HWO138" s="320"/>
      <c r="HWP138" s="320"/>
      <c r="HWQ138" s="320"/>
      <c r="HWR138" s="320"/>
      <c r="HWS138" s="320"/>
      <c r="HWT138" s="320"/>
      <c r="HWU138" s="320"/>
      <c r="HWV138" s="320"/>
      <c r="HWW138" s="320"/>
      <c r="HWX138" s="320"/>
      <c r="HWY138" s="320"/>
      <c r="HWZ138" s="320"/>
      <c r="HXA138" s="320"/>
      <c r="HXB138" s="320"/>
      <c r="HXC138" s="320"/>
      <c r="HXD138" s="320"/>
      <c r="HXE138" s="320"/>
      <c r="HXF138" s="320"/>
      <c r="HXG138" s="320"/>
      <c r="HXH138" s="320"/>
      <c r="HXI138" s="320"/>
      <c r="HXJ138" s="320"/>
      <c r="HXK138" s="320"/>
      <c r="HXL138" s="320"/>
      <c r="HXM138" s="320"/>
      <c r="HXN138" s="320"/>
      <c r="HXO138" s="320"/>
      <c r="HXP138" s="320"/>
      <c r="HXQ138" s="320"/>
      <c r="HXR138" s="320"/>
      <c r="HXS138" s="320"/>
      <c r="HXT138" s="320"/>
      <c r="HXU138" s="320"/>
      <c r="HXV138" s="320"/>
      <c r="HXW138" s="320"/>
      <c r="HXX138" s="320"/>
      <c r="HXY138" s="320"/>
      <c r="HXZ138" s="320"/>
      <c r="HYA138" s="320"/>
      <c r="HYB138" s="320"/>
      <c r="HYC138" s="320"/>
      <c r="HYD138" s="320"/>
      <c r="HYE138" s="320"/>
      <c r="HYF138" s="320"/>
      <c r="HYG138" s="320"/>
      <c r="HYH138" s="320"/>
      <c r="HYI138" s="320"/>
      <c r="HYJ138" s="320"/>
      <c r="HYK138" s="320"/>
      <c r="HYL138" s="320"/>
      <c r="HYM138" s="320"/>
      <c r="HYN138" s="320"/>
      <c r="HYO138" s="320"/>
      <c r="HYP138" s="320"/>
      <c r="HYQ138" s="320"/>
      <c r="HYR138" s="320"/>
      <c r="HYS138" s="320"/>
      <c r="HYT138" s="320"/>
      <c r="HYU138" s="320"/>
      <c r="HYV138" s="320"/>
      <c r="HYW138" s="320"/>
      <c r="HYX138" s="320"/>
      <c r="HYY138" s="320"/>
      <c r="HYZ138" s="320"/>
      <c r="HZA138" s="320"/>
      <c r="HZB138" s="320"/>
      <c r="HZC138" s="320"/>
      <c r="HZD138" s="320"/>
      <c r="HZE138" s="320"/>
      <c r="HZF138" s="320"/>
      <c r="HZG138" s="320"/>
      <c r="HZH138" s="320"/>
      <c r="HZI138" s="320"/>
      <c r="HZJ138" s="320"/>
      <c r="HZK138" s="320"/>
      <c r="HZL138" s="320"/>
      <c r="HZM138" s="320"/>
      <c r="HZN138" s="320"/>
      <c r="HZO138" s="320"/>
      <c r="HZP138" s="320"/>
      <c r="HZQ138" s="320"/>
      <c r="HZR138" s="320"/>
      <c r="HZS138" s="320"/>
      <c r="HZT138" s="320"/>
      <c r="HZU138" s="320"/>
      <c r="HZV138" s="320"/>
      <c r="HZW138" s="320"/>
      <c r="HZX138" s="320"/>
      <c r="HZY138" s="320"/>
      <c r="HZZ138" s="320"/>
      <c r="IAA138" s="320"/>
      <c r="IAB138" s="320"/>
      <c r="IAC138" s="320"/>
      <c r="IAD138" s="320"/>
      <c r="IAE138" s="320"/>
      <c r="IAF138" s="320"/>
      <c r="IAG138" s="320"/>
      <c r="IAH138" s="320"/>
      <c r="IAI138" s="320"/>
      <c r="IAJ138" s="320"/>
      <c r="IAK138" s="320"/>
      <c r="IAL138" s="320"/>
      <c r="IAM138" s="320"/>
      <c r="IAN138" s="320"/>
      <c r="IAO138" s="320"/>
      <c r="IAP138" s="320"/>
      <c r="IAQ138" s="320"/>
      <c r="IAR138" s="320"/>
      <c r="IAS138" s="320"/>
      <c r="IAT138" s="320"/>
      <c r="IAU138" s="320"/>
      <c r="IAV138" s="320"/>
      <c r="IAW138" s="320"/>
      <c r="IAX138" s="320"/>
      <c r="IAY138" s="320"/>
      <c r="IAZ138" s="320"/>
      <c r="IBA138" s="320"/>
      <c r="IBB138" s="320"/>
      <c r="IBC138" s="320"/>
      <c r="IBD138" s="320"/>
      <c r="IBE138" s="320"/>
      <c r="IBF138" s="320"/>
      <c r="IBG138" s="320"/>
      <c r="IBH138" s="320"/>
      <c r="IBI138" s="320"/>
      <c r="IBJ138" s="320"/>
      <c r="IBK138" s="320"/>
      <c r="IBL138" s="320"/>
      <c r="IBM138" s="320"/>
      <c r="IBN138" s="320"/>
      <c r="IBO138" s="320"/>
      <c r="IBP138" s="320"/>
      <c r="IBQ138" s="320"/>
      <c r="IBR138" s="320"/>
      <c r="IBS138" s="320"/>
      <c r="IBT138" s="320"/>
      <c r="IBU138" s="320"/>
      <c r="IBV138" s="320"/>
      <c r="IBW138" s="320"/>
      <c r="IBX138" s="320"/>
      <c r="IBY138" s="320"/>
      <c r="IBZ138" s="320"/>
      <c r="ICA138" s="320"/>
      <c r="ICB138" s="320"/>
      <c r="ICC138" s="320"/>
      <c r="ICD138" s="320"/>
      <c r="ICE138" s="320"/>
      <c r="ICF138" s="320"/>
      <c r="ICG138" s="320"/>
      <c r="ICH138" s="320"/>
      <c r="ICI138" s="320"/>
      <c r="ICJ138" s="320"/>
      <c r="ICK138" s="320"/>
      <c r="ICL138" s="320"/>
      <c r="ICM138" s="320"/>
      <c r="ICN138" s="320"/>
      <c r="ICO138" s="320"/>
      <c r="ICP138" s="320"/>
      <c r="ICQ138" s="320"/>
      <c r="ICR138" s="320"/>
      <c r="ICS138" s="320"/>
      <c r="ICT138" s="320"/>
      <c r="ICU138" s="320"/>
      <c r="ICV138" s="320"/>
      <c r="ICW138" s="320"/>
      <c r="ICX138" s="320"/>
      <c r="ICY138" s="320"/>
      <c r="ICZ138" s="320"/>
      <c r="IDA138" s="320"/>
      <c r="IDB138" s="320"/>
      <c r="IDC138" s="320"/>
      <c r="IDD138" s="320"/>
      <c r="IDE138" s="320"/>
      <c r="IDF138" s="320"/>
      <c r="IDG138" s="320"/>
      <c r="IDH138" s="320"/>
      <c r="IDI138" s="320"/>
      <c r="IDJ138" s="320"/>
      <c r="IDK138" s="320"/>
      <c r="IDL138" s="320"/>
      <c r="IDM138" s="320"/>
      <c r="IDN138" s="320"/>
      <c r="IDO138" s="320"/>
      <c r="IDP138" s="320"/>
      <c r="IDQ138" s="320"/>
      <c r="IDR138" s="320"/>
      <c r="IDS138" s="320"/>
      <c r="IDT138" s="320"/>
      <c r="IDU138" s="320"/>
      <c r="IDV138" s="320"/>
      <c r="IDW138" s="320"/>
      <c r="IDX138" s="320"/>
      <c r="IDY138" s="320"/>
      <c r="IDZ138" s="320"/>
      <c r="IEA138" s="320"/>
      <c r="IEB138" s="320"/>
      <c r="IEC138" s="320"/>
      <c r="IED138" s="320"/>
      <c r="IEE138" s="320"/>
      <c r="IEF138" s="320"/>
      <c r="IEG138" s="320"/>
      <c r="IEH138" s="320"/>
      <c r="IEI138" s="320"/>
      <c r="IEJ138" s="320"/>
      <c r="IEK138" s="320"/>
      <c r="IEL138" s="320"/>
      <c r="IEM138" s="320"/>
      <c r="IEN138" s="320"/>
      <c r="IEO138" s="320"/>
      <c r="IEP138" s="320"/>
      <c r="IEQ138" s="320"/>
      <c r="IER138" s="320"/>
      <c r="IES138" s="320"/>
      <c r="IET138" s="320"/>
      <c r="IEU138" s="320"/>
      <c r="IEV138" s="320"/>
      <c r="IEW138" s="320"/>
      <c r="IEX138" s="320"/>
      <c r="IEY138" s="320"/>
      <c r="IEZ138" s="320"/>
      <c r="IFA138" s="320"/>
      <c r="IFB138" s="320"/>
      <c r="IFC138" s="320"/>
      <c r="IFD138" s="320"/>
      <c r="IFE138" s="320"/>
      <c r="IFF138" s="320"/>
      <c r="IFG138" s="320"/>
      <c r="IFH138" s="320"/>
      <c r="IFI138" s="320"/>
      <c r="IFJ138" s="320"/>
      <c r="IFK138" s="320"/>
      <c r="IFL138" s="320"/>
      <c r="IFM138" s="320"/>
      <c r="IFN138" s="320"/>
      <c r="IFO138" s="320"/>
      <c r="IFP138" s="320"/>
      <c r="IFQ138" s="320"/>
      <c r="IFR138" s="320"/>
      <c r="IFS138" s="320"/>
      <c r="IFT138" s="320"/>
      <c r="IFU138" s="320"/>
      <c r="IFV138" s="320"/>
      <c r="IFW138" s="320"/>
      <c r="IFX138" s="320"/>
      <c r="IFY138" s="320"/>
      <c r="IFZ138" s="320"/>
      <c r="IGA138" s="320"/>
      <c r="IGB138" s="320"/>
      <c r="IGC138" s="320"/>
      <c r="IGD138" s="320"/>
      <c r="IGE138" s="320"/>
      <c r="IGF138" s="320"/>
      <c r="IGG138" s="320"/>
      <c r="IGH138" s="320"/>
      <c r="IGI138" s="320"/>
      <c r="IGJ138" s="320"/>
      <c r="IGK138" s="320"/>
      <c r="IGL138" s="320"/>
      <c r="IGM138" s="320"/>
      <c r="IGN138" s="320"/>
      <c r="IGO138" s="320"/>
      <c r="IGP138" s="320"/>
      <c r="IGQ138" s="320"/>
      <c r="IGR138" s="320"/>
      <c r="IGS138" s="320"/>
      <c r="IGT138" s="320"/>
      <c r="IGU138" s="320"/>
      <c r="IGV138" s="320"/>
      <c r="IGW138" s="320"/>
      <c r="IGX138" s="320"/>
      <c r="IGY138" s="320"/>
      <c r="IGZ138" s="320"/>
      <c r="IHA138" s="320"/>
      <c r="IHB138" s="320"/>
      <c r="IHC138" s="320"/>
      <c r="IHD138" s="320"/>
      <c r="IHE138" s="320"/>
      <c r="IHF138" s="320"/>
      <c r="IHG138" s="320"/>
      <c r="IHH138" s="320"/>
      <c r="IHI138" s="320"/>
      <c r="IHJ138" s="320"/>
      <c r="IHK138" s="320"/>
      <c r="IHL138" s="320"/>
      <c r="IHM138" s="320"/>
      <c r="IHN138" s="320"/>
      <c r="IHO138" s="320"/>
      <c r="IHP138" s="320"/>
      <c r="IHQ138" s="320"/>
      <c r="IHR138" s="320"/>
      <c r="IHS138" s="320"/>
      <c r="IHT138" s="320"/>
      <c r="IHU138" s="320"/>
      <c r="IHV138" s="320"/>
      <c r="IHW138" s="320"/>
      <c r="IHX138" s="320"/>
      <c r="IHY138" s="320"/>
      <c r="IHZ138" s="320"/>
      <c r="IIA138" s="320"/>
      <c r="IIB138" s="320"/>
      <c r="IIC138" s="320"/>
      <c r="IID138" s="320"/>
      <c r="IIE138" s="320"/>
      <c r="IIF138" s="320"/>
      <c r="IIG138" s="320"/>
      <c r="IIH138" s="320"/>
      <c r="III138" s="320"/>
      <c r="IIJ138" s="320"/>
      <c r="IIK138" s="320"/>
      <c r="IIL138" s="320"/>
      <c r="IIM138" s="320"/>
      <c r="IIN138" s="320"/>
      <c r="IIO138" s="320"/>
      <c r="IIP138" s="320"/>
      <c r="IIQ138" s="320"/>
      <c r="IIR138" s="320"/>
      <c r="IIS138" s="320"/>
      <c r="IIT138" s="320"/>
      <c r="IIU138" s="320"/>
      <c r="IIV138" s="320"/>
      <c r="IIW138" s="320"/>
      <c r="IIX138" s="320"/>
      <c r="IIY138" s="320"/>
      <c r="IIZ138" s="320"/>
      <c r="IJA138" s="320"/>
      <c r="IJB138" s="320"/>
      <c r="IJC138" s="320"/>
      <c r="IJD138" s="320"/>
      <c r="IJE138" s="320"/>
      <c r="IJF138" s="320"/>
      <c r="IJG138" s="320"/>
      <c r="IJH138" s="320"/>
      <c r="IJI138" s="320"/>
      <c r="IJJ138" s="320"/>
      <c r="IJK138" s="320"/>
      <c r="IJL138" s="320"/>
      <c r="IJM138" s="320"/>
      <c r="IJN138" s="320"/>
      <c r="IJO138" s="320"/>
      <c r="IJP138" s="320"/>
      <c r="IJQ138" s="320"/>
      <c r="IJR138" s="320"/>
      <c r="IJS138" s="320"/>
      <c r="IJT138" s="320"/>
      <c r="IJU138" s="320"/>
      <c r="IJV138" s="320"/>
      <c r="IJW138" s="320"/>
      <c r="IJX138" s="320"/>
      <c r="IJY138" s="320"/>
      <c r="IJZ138" s="320"/>
      <c r="IKA138" s="320"/>
      <c r="IKB138" s="320"/>
      <c r="IKC138" s="320"/>
      <c r="IKD138" s="320"/>
      <c r="IKE138" s="320"/>
      <c r="IKF138" s="320"/>
      <c r="IKG138" s="320"/>
      <c r="IKH138" s="320"/>
      <c r="IKI138" s="320"/>
      <c r="IKJ138" s="320"/>
      <c r="IKK138" s="320"/>
      <c r="IKL138" s="320"/>
      <c r="IKM138" s="320"/>
      <c r="IKN138" s="320"/>
      <c r="IKO138" s="320"/>
      <c r="IKP138" s="320"/>
      <c r="IKQ138" s="320"/>
      <c r="IKR138" s="320"/>
      <c r="IKS138" s="320"/>
      <c r="IKT138" s="320"/>
      <c r="IKU138" s="320"/>
      <c r="IKV138" s="320"/>
      <c r="IKW138" s="320"/>
      <c r="IKX138" s="320"/>
      <c r="IKY138" s="320"/>
      <c r="IKZ138" s="320"/>
      <c r="ILA138" s="320"/>
      <c r="ILB138" s="320"/>
      <c r="ILC138" s="320"/>
      <c r="ILD138" s="320"/>
      <c r="ILE138" s="320"/>
      <c r="ILF138" s="320"/>
      <c r="ILG138" s="320"/>
      <c r="ILH138" s="320"/>
      <c r="ILI138" s="320"/>
      <c r="ILJ138" s="320"/>
      <c r="ILK138" s="320"/>
      <c r="ILL138" s="320"/>
      <c r="ILM138" s="320"/>
      <c r="ILN138" s="320"/>
      <c r="ILO138" s="320"/>
      <c r="ILP138" s="320"/>
      <c r="ILQ138" s="320"/>
      <c r="ILR138" s="320"/>
      <c r="ILS138" s="320"/>
      <c r="ILT138" s="320"/>
      <c r="ILU138" s="320"/>
      <c r="ILV138" s="320"/>
      <c r="ILW138" s="320"/>
      <c r="ILX138" s="320"/>
      <c r="ILY138" s="320"/>
      <c r="ILZ138" s="320"/>
      <c r="IMA138" s="320"/>
      <c r="IMB138" s="320"/>
      <c r="IMC138" s="320"/>
      <c r="IMD138" s="320"/>
      <c r="IME138" s="320"/>
      <c r="IMF138" s="320"/>
      <c r="IMG138" s="320"/>
      <c r="IMH138" s="320"/>
      <c r="IMI138" s="320"/>
      <c r="IMJ138" s="320"/>
      <c r="IMK138" s="320"/>
      <c r="IML138" s="320"/>
      <c r="IMM138" s="320"/>
      <c r="IMN138" s="320"/>
      <c r="IMO138" s="320"/>
      <c r="IMP138" s="320"/>
      <c r="IMQ138" s="320"/>
      <c r="IMR138" s="320"/>
      <c r="IMS138" s="320"/>
      <c r="IMT138" s="320"/>
      <c r="IMU138" s="320"/>
      <c r="IMV138" s="320"/>
      <c r="IMW138" s="320"/>
      <c r="IMX138" s="320"/>
      <c r="IMY138" s="320"/>
      <c r="IMZ138" s="320"/>
      <c r="INA138" s="320"/>
      <c r="INB138" s="320"/>
      <c r="INC138" s="320"/>
      <c r="IND138" s="320"/>
      <c r="INE138" s="320"/>
      <c r="INF138" s="320"/>
      <c r="ING138" s="320"/>
      <c r="INH138" s="320"/>
      <c r="INI138" s="320"/>
      <c r="INJ138" s="320"/>
      <c r="INK138" s="320"/>
      <c r="INL138" s="320"/>
      <c r="INM138" s="320"/>
      <c r="INN138" s="320"/>
      <c r="INO138" s="320"/>
      <c r="INP138" s="320"/>
      <c r="INQ138" s="320"/>
      <c r="INR138" s="320"/>
      <c r="INS138" s="320"/>
      <c r="INT138" s="320"/>
      <c r="INU138" s="320"/>
      <c r="INV138" s="320"/>
      <c r="INW138" s="320"/>
      <c r="INX138" s="320"/>
      <c r="INY138" s="320"/>
      <c r="INZ138" s="320"/>
      <c r="IOA138" s="320"/>
      <c r="IOB138" s="320"/>
      <c r="IOC138" s="320"/>
      <c r="IOD138" s="320"/>
      <c r="IOE138" s="320"/>
      <c r="IOF138" s="320"/>
      <c r="IOG138" s="320"/>
      <c r="IOH138" s="320"/>
      <c r="IOI138" s="320"/>
      <c r="IOJ138" s="320"/>
      <c r="IOK138" s="320"/>
      <c r="IOL138" s="320"/>
      <c r="IOM138" s="320"/>
      <c r="ION138" s="320"/>
      <c r="IOO138" s="320"/>
      <c r="IOP138" s="320"/>
      <c r="IOQ138" s="320"/>
      <c r="IOR138" s="320"/>
      <c r="IOS138" s="320"/>
      <c r="IOT138" s="320"/>
      <c r="IOU138" s="320"/>
      <c r="IOV138" s="320"/>
      <c r="IOW138" s="320"/>
      <c r="IOX138" s="320"/>
      <c r="IOY138" s="320"/>
      <c r="IOZ138" s="320"/>
      <c r="IPA138" s="320"/>
      <c r="IPB138" s="320"/>
      <c r="IPC138" s="320"/>
      <c r="IPD138" s="320"/>
      <c r="IPE138" s="320"/>
      <c r="IPF138" s="320"/>
      <c r="IPG138" s="320"/>
      <c r="IPH138" s="320"/>
      <c r="IPI138" s="320"/>
      <c r="IPJ138" s="320"/>
      <c r="IPK138" s="320"/>
      <c r="IPL138" s="320"/>
      <c r="IPM138" s="320"/>
      <c r="IPN138" s="320"/>
      <c r="IPO138" s="320"/>
      <c r="IPP138" s="320"/>
      <c r="IPQ138" s="320"/>
      <c r="IPR138" s="320"/>
      <c r="IPS138" s="320"/>
      <c r="IPT138" s="320"/>
      <c r="IPU138" s="320"/>
      <c r="IPV138" s="320"/>
      <c r="IPW138" s="320"/>
      <c r="IPX138" s="320"/>
      <c r="IPY138" s="320"/>
      <c r="IPZ138" s="320"/>
      <c r="IQA138" s="320"/>
      <c r="IQB138" s="320"/>
      <c r="IQC138" s="320"/>
      <c r="IQD138" s="320"/>
      <c r="IQE138" s="320"/>
      <c r="IQF138" s="320"/>
      <c r="IQG138" s="320"/>
      <c r="IQH138" s="320"/>
      <c r="IQI138" s="320"/>
      <c r="IQJ138" s="320"/>
      <c r="IQK138" s="320"/>
      <c r="IQL138" s="320"/>
      <c r="IQM138" s="320"/>
      <c r="IQN138" s="320"/>
      <c r="IQO138" s="320"/>
      <c r="IQP138" s="320"/>
      <c r="IQQ138" s="320"/>
      <c r="IQR138" s="320"/>
      <c r="IQS138" s="320"/>
      <c r="IQT138" s="320"/>
      <c r="IQU138" s="320"/>
      <c r="IQV138" s="320"/>
      <c r="IQW138" s="320"/>
      <c r="IQX138" s="320"/>
      <c r="IQY138" s="320"/>
      <c r="IQZ138" s="320"/>
      <c r="IRA138" s="320"/>
      <c r="IRB138" s="320"/>
      <c r="IRC138" s="320"/>
      <c r="IRD138" s="320"/>
      <c r="IRE138" s="320"/>
      <c r="IRF138" s="320"/>
      <c r="IRG138" s="320"/>
      <c r="IRH138" s="320"/>
      <c r="IRI138" s="320"/>
      <c r="IRJ138" s="320"/>
      <c r="IRK138" s="320"/>
      <c r="IRL138" s="320"/>
      <c r="IRM138" s="320"/>
      <c r="IRN138" s="320"/>
      <c r="IRO138" s="320"/>
      <c r="IRP138" s="320"/>
      <c r="IRQ138" s="320"/>
      <c r="IRR138" s="320"/>
      <c r="IRS138" s="320"/>
      <c r="IRT138" s="320"/>
      <c r="IRU138" s="320"/>
      <c r="IRV138" s="320"/>
      <c r="IRW138" s="320"/>
      <c r="IRX138" s="320"/>
      <c r="IRY138" s="320"/>
      <c r="IRZ138" s="320"/>
      <c r="ISA138" s="320"/>
      <c r="ISB138" s="320"/>
      <c r="ISC138" s="320"/>
      <c r="ISD138" s="320"/>
      <c r="ISE138" s="320"/>
      <c r="ISF138" s="320"/>
      <c r="ISG138" s="320"/>
      <c r="ISH138" s="320"/>
      <c r="ISI138" s="320"/>
      <c r="ISJ138" s="320"/>
      <c r="ISK138" s="320"/>
      <c r="ISL138" s="320"/>
      <c r="ISM138" s="320"/>
      <c r="ISN138" s="320"/>
      <c r="ISO138" s="320"/>
      <c r="ISP138" s="320"/>
      <c r="ISQ138" s="320"/>
      <c r="ISR138" s="320"/>
      <c r="ISS138" s="320"/>
      <c r="IST138" s="320"/>
      <c r="ISU138" s="320"/>
      <c r="ISV138" s="320"/>
      <c r="ISW138" s="320"/>
      <c r="ISX138" s="320"/>
      <c r="ISY138" s="320"/>
      <c r="ISZ138" s="320"/>
      <c r="ITA138" s="320"/>
      <c r="ITB138" s="320"/>
      <c r="ITC138" s="320"/>
      <c r="ITD138" s="320"/>
      <c r="ITE138" s="320"/>
      <c r="ITF138" s="320"/>
      <c r="ITG138" s="320"/>
      <c r="ITH138" s="320"/>
      <c r="ITI138" s="320"/>
      <c r="ITJ138" s="320"/>
      <c r="ITK138" s="320"/>
      <c r="ITL138" s="320"/>
      <c r="ITM138" s="320"/>
      <c r="ITN138" s="320"/>
      <c r="ITO138" s="320"/>
      <c r="ITP138" s="320"/>
      <c r="ITQ138" s="320"/>
      <c r="ITR138" s="320"/>
      <c r="ITS138" s="320"/>
      <c r="ITT138" s="320"/>
      <c r="ITU138" s="320"/>
      <c r="ITV138" s="320"/>
      <c r="ITW138" s="320"/>
      <c r="ITX138" s="320"/>
      <c r="ITY138" s="320"/>
      <c r="ITZ138" s="320"/>
      <c r="IUA138" s="320"/>
      <c r="IUB138" s="320"/>
      <c r="IUC138" s="320"/>
      <c r="IUD138" s="320"/>
      <c r="IUE138" s="320"/>
      <c r="IUF138" s="320"/>
      <c r="IUG138" s="320"/>
      <c r="IUH138" s="320"/>
      <c r="IUI138" s="320"/>
      <c r="IUJ138" s="320"/>
      <c r="IUK138" s="320"/>
      <c r="IUL138" s="320"/>
      <c r="IUM138" s="320"/>
      <c r="IUN138" s="320"/>
      <c r="IUO138" s="320"/>
      <c r="IUP138" s="320"/>
      <c r="IUQ138" s="320"/>
      <c r="IUR138" s="320"/>
      <c r="IUS138" s="320"/>
      <c r="IUT138" s="320"/>
      <c r="IUU138" s="320"/>
      <c r="IUV138" s="320"/>
      <c r="IUW138" s="320"/>
      <c r="IUX138" s="320"/>
      <c r="IUY138" s="320"/>
      <c r="IUZ138" s="320"/>
      <c r="IVA138" s="320"/>
      <c r="IVB138" s="320"/>
      <c r="IVC138" s="320"/>
      <c r="IVD138" s="320"/>
      <c r="IVE138" s="320"/>
      <c r="IVF138" s="320"/>
      <c r="IVG138" s="320"/>
      <c r="IVH138" s="320"/>
      <c r="IVI138" s="320"/>
      <c r="IVJ138" s="320"/>
      <c r="IVK138" s="320"/>
      <c r="IVL138" s="320"/>
      <c r="IVM138" s="320"/>
      <c r="IVN138" s="320"/>
      <c r="IVO138" s="320"/>
      <c r="IVP138" s="320"/>
      <c r="IVQ138" s="320"/>
      <c r="IVR138" s="320"/>
      <c r="IVS138" s="320"/>
      <c r="IVT138" s="320"/>
      <c r="IVU138" s="320"/>
      <c r="IVV138" s="320"/>
      <c r="IVW138" s="320"/>
      <c r="IVX138" s="320"/>
      <c r="IVY138" s="320"/>
      <c r="IVZ138" s="320"/>
      <c r="IWA138" s="320"/>
      <c r="IWB138" s="320"/>
      <c r="IWC138" s="320"/>
      <c r="IWD138" s="320"/>
      <c r="IWE138" s="320"/>
      <c r="IWF138" s="320"/>
      <c r="IWG138" s="320"/>
      <c r="IWH138" s="320"/>
      <c r="IWI138" s="320"/>
      <c r="IWJ138" s="320"/>
      <c r="IWK138" s="320"/>
      <c r="IWL138" s="320"/>
      <c r="IWM138" s="320"/>
      <c r="IWN138" s="320"/>
      <c r="IWO138" s="320"/>
      <c r="IWP138" s="320"/>
      <c r="IWQ138" s="320"/>
      <c r="IWR138" s="320"/>
      <c r="IWS138" s="320"/>
      <c r="IWT138" s="320"/>
      <c r="IWU138" s="320"/>
      <c r="IWV138" s="320"/>
      <c r="IWW138" s="320"/>
      <c r="IWX138" s="320"/>
      <c r="IWY138" s="320"/>
      <c r="IWZ138" s="320"/>
      <c r="IXA138" s="320"/>
      <c r="IXB138" s="320"/>
      <c r="IXC138" s="320"/>
      <c r="IXD138" s="320"/>
      <c r="IXE138" s="320"/>
      <c r="IXF138" s="320"/>
      <c r="IXG138" s="320"/>
      <c r="IXH138" s="320"/>
      <c r="IXI138" s="320"/>
      <c r="IXJ138" s="320"/>
      <c r="IXK138" s="320"/>
      <c r="IXL138" s="320"/>
      <c r="IXM138" s="320"/>
      <c r="IXN138" s="320"/>
      <c r="IXO138" s="320"/>
      <c r="IXP138" s="320"/>
      <c r="IXQ138" s="320"/>
      <c r="IXR138" s="320"/>
      <c r="IXS138" s="320"/>
      <c r="IXT138" s="320"/>
      <c r="IXU138" s="320"/>
      <c r="IXV138" s="320"/>
      <c r="IXW138" s="320"/>
      <c r="IXX138" s="320"/>
      <c r="IXY138" s="320"/>
      <c r="IXZ138" s="320"/>
      <c r="IYA138" s="320"/>
      <c r="IYB138" s="320"/>
      <c r="IYC138" s="320"/>
      <c r="IYD138" s="320"/>
      <c r="IYE138" s="320"/>
      <c r="IYF138" s="320"/>
      <c r="IYG138" s="320"/>
      <c r="IYH138" s="320"/>
      <c r="IYI138" s="320"/>
      <c r="IYJ138" s="320"/>
      <c r="IYK138" s="320"/>
      <c r="IYL138" s="320"/>
      <c r="IYM138" s="320"/>
      <c r="IYN138" s="320"/>
      <c r="IYO138" s="320"/>
      <c r="IYP138" s="320"/>
      <c r="IYQ138" s="320"/>
      <c r="IYR138" s="320"/>
      <c r="IYS138" s="320"/>
      <c r="IYT138" s="320"/>
      <c r="IYU138" s="320"/>
      <c r="IYV138" s="320"/>
      <c r="IYW138" s="320"/>
      <c r="IYX138" s="320"/>
      <c r="IYY138" s="320"/>
      <c r="IYZ138" s="320"/>
      <c r="IZA138" s="320"/>
      <c r="IZB138" s="320"/>
      <c r="IZC138" s="320"/>
      <c r="IZD138" s="320"/>
      <c r="IZE138" s="320"/>
      <c r="IZF138" s="320"/>
      <c r="IZG138" s="320"/>
      <c r="IZH138" s="320"/>
      <c r="IZI138" s="320"/>
      <c r="IZJ138" s="320"/>
      <c r="IZK138" s="320"/>
      <c r="IZL138" s="320"/>
      <c r="IZM138" s="320"/>
      <c r="IZN138" s="320"/>
      <c r="IZO138" s="320"/>
      <c r="IZP138" s="320"/>
      <c r="IZQ138" s="320"/>
      <c r="IZR138" s="320"/>
      <c r="IZS138" s="320"/>
      <c r="IZT138" s="320"/>
      <c r="IZU138" s="320"/>
      <c r="IZV138" s="320"/>
      <c r="IZW138" s="320"/>
      <c r="IZX138" s="320"/>
      <c r="IZY138" s="320"/>
      <c r="IZZ138" s="320"/>
      <c r="JAA138" s="320"/>
      <c r="JAB138" s="320"/>
      <c r="JAC138" s="320"/>
      <c r="JAD138" s="320"/>
      <c r="JAE138" s="320"/>
      <c r="JAF138" s="320"/>
      <c r="JAG138" s="320"/>
      <c r="JAH138" s="320"/>
      <c r="JAI138" s="320"/>
      <c r="JAJ138" s="320"/>
      <c r="JAK138" s="320"/>
      <c r="JAL138" s="320"/>
      <c r="JAM138" s="320"/>
      <c r="JAN138" s="320"/>
      <c r="JAO138" s="320"/>
      <c r="JAP138" s="320"/>
      <c r="JAQ138" s="320"/>
      <c r="JAR138" s="320"/>
      <c r="JAS138" s="320"/>
      <c r="JAT138" s="320"/>
      <c r="JAU138" s="320"/>
      <c r="JAV138" s="320"/>
      <c r="JAW138" s="320"/>
      <c r="JAX138" s="320"/>
      <c r="JAY138" s="320"/>
      <c r="JAZ138" s="320"/>
      <c r="JBA138" s="320"/>
      <c r="JBB138" s="320"/>
      <c r="JBC138" s="320"/>
      <c r="JBD138" s="320"/>
      <c r="JBE138" s="320"/>
      <c r="JBF138" s="320"/>
      <c r="JBG138" s="320"/>
      <c r="JBH138" s="320"/>
      <c r="JBI138" s="320"/>
      <c r="JBJ138" s="320"/>
      <c r="JBK138" s="320"/>
      <c r="JBL138" s="320"/>
      <c r="JBM138" s="320"/>
      <c r="JBN138" s="320"/>
      <c r="JBO138" s="320"/>
      <c r="JBP138" s="320"/>
      <c r="JBQ138" s="320"/>
      <c r="JBR138" s="320"/>
      <c r="JBS138" s="320"/>
      <c r="JBT138" s="320"/>
      <c r="JBU138" s="320"/>
      <c r="JBV138" s="320"/>
      <c r="JBW138" s="320"/>
      <c r="JBX138" s="320"/>
      <c r="JBY138" s="320"/>
      <c r="JBZ138" s="320"/>
      <c r="JCA138" s="320"/>
      <c r="JCB138" s="320"/>
      <c r="JCC138" s="320"/>
      <c r="JCD138" s="320"/>
      <c r="JCE138" s="320"/>
      <c r="JCF138" s="320"/>
      <c r="JCG138" s="320"/>
      <c r="JCH138" s="320"/>
      <c r="JCI138" s="320"/>
      <c r="JCJ138" s="320"/>
      <c r="JCK138" s="320"/>
      <c r="JCL138" s="320"/>
      <c r="JCM138" s="320"/>
      <c r="JCN138" s="320"/>
      <c r="JCO138" s="320"/>
      <c r="JCP138" s="320"/>
      <c r="JCQ138" s="320"/>
      <c r="JCR138" s="320"/>
      <c r="JCS138" s="320"/>
      <c r="JCT138" s="320"/>
      <c r="JCU138" s="320"/>
      <c r="JCV138" s="320"/>
      <c r="JCW138" s="320"/>
      <c r="JCX138" s="320"/>
      <c r="JCY138" s="320"/>
      <c r="JCZ138" s="320"/>
      <c r="JDA138" s="320"/>
      <c r="JDB138" s="320"/>
      <c r="JDC138" s="320"/>
      <c r="JDD138" s="320"/>
      <c r="JDE138" s="320"/>
      <c r="JDF138" s="320"/>
      <c r="JDG138" s="320"/>
      <c r="JDH138" s="320"/>
      <c r="JDI138" s="320"/>
      <c r="JDJ138" s="320"/>
      <c r="JDK138" s="320"/>
      <c r="JDL138" s="320"/>
      <c r="JDM138" s="320"/>
      <c r="JDN138" s="320"/>
      <c r="JDO138" s="320"/>
      <c r="JDP138" s="320"/>
      <c r="JDQ138" s="320"/>
      <c r="JDR138" s="320"/>
      <c r="JDS138" s="320"/>
      <c r="JDT138" s="320"/>
      <c r="JDU138" s="320"/>
      <c r="JDV138" s="320"/>
      <c r="JDW138" s="320"/>
      <c r="JDX138" s="320"/>
      <c r="JDY138" s="320"/>
      <c r="JDZ138" s="320"/>
      <c r="JEA138" s="320"/>
      <c r="JEB138" s="320"/>
      <c r="JEC138" s="320"/>
      <c r="JED138" s="320"/>
      <c r="JEE138" s="320"/>
      <c r="JEF138" s="320"/>
      <c r="JEG138" s="320"/>
      <c r="JEH138" s="320"/>
      <c r="JEI138" s="320"/>
      <c r="JEJ138" s="320"/>
      <c r="JEK138" s="320"/>
      <c r="JEL138" s="320"/>
      <c r="JEM138" s="320"/>
      <c r="JEN138" s="320"/>
      <c r="JEO138" s="320"/>
      <c r="JEP138" s="320"/>
      <c r="JEQ138" s="320"/>
      <c r="JER138" s="320"/>
      <c r="JES138" s="320"/>
      <c r="JET138" s="320"/>
      <c r="JEU138" s="320"/>
      <c r="JEV138" s="320"/>
      <c r="JEW138" s="320"/>
      <c r="JEX138" s="320"/>
      <c r="JEY138" s="320"/>
      <c r="JEZ138" s="320"/>
      <c r="JFA138" s="320"/>
      <c r="JFB138" s="320"/>
      <c r="JFC138" s="320"/>
      <c r="JFD138" s="320"/>
      <c r="JFE138" s="320"/>
      <c r="JFF138" s="320"/>
      <c r="JFG138" s="320"/>
      <c r="JFH138" s="320"/>
      <c r="JFI138" s="320"/>
      <c r="JFJ138" s="320"/>
      <c r="JFK138" s="320"/>
      <c r="JFL138" s="320"/>
      <c r="JFM138" s="320"/>
      <c r="JFN138" s="320"/>
      <c r="JFO138" s="320"/>
      <c r="JFP138" s="320"/>
      <c r="JFQ138" s="320"/>
      <c r="JFR138" s="320"/>
      <c r="JFS138" s="320"/>
      <c r="JFT138" s="320"/>
      <c r="JFU138" s="320"/>
      <c r="JFV138" s="320"/>
      <c r="JFW138" s="320"/>
      <c r="JFX138" s="320"/>
      <c r="JFY138" s="320"/>
      <c r="JFZ138" s="320"/>
      <c r="JGA138" s="320"/>
      <c r="JGB138" s="320"/>
      <c r="JGC138" s="320"/>
      <c r="JGD138" s="320"/>
      <c r="JGE138" s="320"/>
      <c r="JGF138" s="320"/>
      <c r="JGG138" s="320"/>
      <c r="JGH138" s="320"/>
      <c r="JGI138" s="320"/>
      <c r="JGJ138" s="320"/>
      <c r="JGK138" s="320"/>
      <c r="JGL138" s="320"/>
      <c r="JGM138" s="320"/>
      <c r="JGN138" s="320"/>
      <c r="JGO138" s="320"/>
      <c r="JGP138" s="320"/>
      <c r="JGQ138" s="320"/>
      <c r="JGR138" s="320"/>
      <c r="JGS138" s="320"/>
      <c r="JGT138" s="320"/>
      <c r="JGU138" s="320"/>
      <c r="JGV138" s="320"/>
      <c r="JGW138" s="320"/>
      <c r="JGX138" s="320"/>
      <c r="JGY138" s="320"/>
      <c r="JGZ138" s="320"/>
      <c r="JHA138" s="320"/>
      <c r="JHB138" s="320"/>
      <c r="JHC138" s="320"/>
      <c r="JHD138" s="320"/>
      <c r="JHE138" s="320"/>
      <c r="JHF138" s="320"/>
      <c r="JHG138" s="320"/>
      <c r="JHH138" s="320"/>
      <c r="JHI138" s="320"/>
      <c r="JHJ138" s="320"/>
      <c r="JHK138" s="320"/>
      <c r="JHL138" s="320"/>
      <c r="JHM138" s="320"/>
      <c r="JHN138" s="320"/>
      <c r="JHO138" s="320"/>
      <c r="JHP138" s="320"/>
      <c r="JHQ138" s="320"/>
      <c r="JHR138" s="320"/>
      <c r="JHS138" s="320"/>
      <c r="JHT138" s="320"/>
      <c r="JHU138" s="320"/>
      <c r="JHV138" s="320"/>
      <c r="JHW138" s="320"/>
      <c r="JHX138" s="320"/>
      <c r="JHY138" s="320"/>
      <c r="JHZ138" s="320"/>
      <c r="JIA138" s="320"/>
      <c r="JIB138" s="320"/>
      <c r="JIC138" s="320"/>
      <c r="JID138" s="320"/>
      <c r="JIE138" s="320"/>
      <c r="JIF138" s="320"/>
      <c r="JIG138" s="320"/>
      <c r="JIH138" s="320"/>
      <c r="JII138" s="320"/>
      <c r="JIJ138" s="320"/>
      <c r="JIK138" s="320"/>
      <c r="JIL138" s="320"/>
      <c r="JIM138" s="320"/>
      <c r="JIN138" s="320"/>
      <c r="JIO138" s="320"/>
      <c r="JIP138" s="320"/>
      <c r="JIQ138" s="320"/>
      <c r="JIR138" s="320"/>
      <c r="JIS138" s="320"/>
      <c r="JIT138" s="320"/>
      <c r="JIU138" s="320"/>
      <c r="JIV138" s="320"/>
      <c r="JIW138" s="320"/>
      <c r="JIX138" s="320"/>
      <c r="JIY138" s="320"/>
      <c r="JIZ138" s="320"/>
      <c r="JJA138" s="320"/>
      <c r="JJB138" s="320"/>
      <c r="JJC138" s="320"/>
      <c r="JJD138" s="320"/>
      <c r="JJE138" s="320"/>
      <c r="JJF138" s="320"/>
      <c r="JJG138" s="320"/>
      <c r="JJH138" s="320"/>
      <c r="JJI138" s="320"/>
      <c r="JJJ138" s="320"/>
      <c r="JJK138" s="320"/>
      <c r="JJL138" s="320"/>
      <c r="JJM138" s="320"/>
      <c r="JJN138" s="320"/>
      <c r="JJO138" s="320"/>
      <c r="JJP138" s="320"/>
      <c r="JJQ138" s="320"/>
      <c r="JJR138" s="320"/>
      <c r="JJS138" s="320"/>
      <c r="JJT138" s="320"/>
      <c r="JJU138" s="320"/>
      <c r="JJV138" s="320"/>
      <c r="JJW138" s="320"/>
      <c r="JJX138" s="320"/>
      <c r="JJY138" s="320"/>
      <c r="JJZ138" s="320"/>
      <c r="JKA138" s="320"/>
      <c r="JKB138" s="320"/>
      <c r="JKC138" s="320"/>
      <c r="JKD138" s="320"/>
      <c r="JKE138" s="320"/>
      <c r="JKF138" s="320"/>
      <c r="JKG138" s="320"/>
      <c r="JKH138" s="320"/>
      <c r="JKI138" s="320"/>
      <c r="JKJ138" s="320"/>
      <c r="JKK138" s="320"/>
      <c r="JKL138" s="320"/>
      <c r="JKM138" s="320"/>
      <c r="JKN138" s="320"/>
      <c r="JKO138" s="320"/>
      <c r="JKP138" s="320"/>
      <c r="JKQ138" s="320"/>
      <c r="JKR138" s="320"/>
      <c r="JKS138" s="320"/>
      <c r="JKT138" s="320"/>
      <c r="JKU138" s="320"/>
      <c r="JKV138" s="320"/>
      <c r="JKW138" s="320"/>
      <c r="JKX138" s="320"/>
      <c r="JKY138" s="320"/>
      <c r="JKZ138" s="320"/>
      <c r="JLA138" s="320"/>
      <c r="JLB138" s="320"/>
      <c r="JLC138" s="320"/>
      <c r="JLD138" s="320"/>
      <c r="JLE138" s="320"/>
      <c r="JLF138" s="320"/>
      <c r="JLG138" s="320"/>
      <c r="JLH138" s="320"/>
      <c r="JLI138" s="320"/>
      <c r="JLJ138" s="320"/>
      <c r="JLK138" s="320"/>
      <c r="JLL138" s="320"/>
      <c r="JLM138" s="320"/>
      <c r="JLN138" s="320"/>
      <c r="JLO138" s="320"/>
      <c r="JLP138" s="320"/>
      <c r="JLQ138" s="320"/>
      <c r="JLR138" s="320"/>
      <c r="JLS138" s="320"/>
      <c r="JLT138" s="320"/>
      <c r="JLU138" s="320"/>
      <c r="JLV138" s="320"/>
      <c r="JLW138" s="320"/>
      <c r="JLX138" s="320"/>
      <c r="JLY138" s="320"/>
      <c r="JLZ138" s="320"/>
      <c r="JMA138" s="320"/>
      <c r="JMB138" s="320"/>
      <c r="JMC138" s="320"/>
      <c r="JMD138" s="320"/>
      <c r="JME138" s="320"/>
      <c r="JMF138" s="320"/>
      <c r="JMG138" s="320"/>
      <c r="JMH138" s="320"/>
      <c r="JMI138" s="320"/>
      <c r="JMJ138" s="320"/>
      <c r="JMK138" s="320"/>
      <c r="JML138" s="320"/>
      <c r="JMM138" s="320"/>
      <c r="JMN138" s="320"/>
      <c r="JMO138" s="320"/>
      <c r="JMP138" s="320"/>
      <c r="JMQ138" s="320"/>
      <c r="JMR138" s="320"/>
      <c r="JMS138" s="320"/>
      <c r="JMT138" s="320"/>
      <c r="JMU138" s="320"/>
      <c r="JMV138" s="320"/>
      <c r="JMW138" s="320"/>
      <c r="JMX138" s="320"/>
      <c r="JMY138" s="320"/>
      <c r="JMZ138" s="320"/>
      <c r="JNA138" s="320"/>
      <c r="JNB138" s="320"/>
      <c r="JNC138" s="320"/>
      <c r="JND138" s="320"/>
      <c r="JNE138" s="320"/>
      <c r="JNF138" s="320"/>
      <c r="JNG138" s="320"/>
      <c r="JNH138" s="320"/>
      <c r="JNI138" s="320"/>
      <c r="JNJ138" s="320"/>
      <c r="JNK138" s="320"/>
      <c r="JNL138" s="320"/>
      <c r="JNM138" s="320"/>
      <c r="JNN138" s="320"/>
      <c r="JNO138" s="320"/>
      <c r="JNP138" s="320"/>
      <c r="JNQ138" s="320"/>
      <c r="JNR138" s="320"/>
      <c r="JNS138" s="320"/>
      <c r="JNT138" s="320"/>
      <c r="JNU138" s="320"/>
      <c r="JNV138" s="320"/>
      <c r="JNW138" s="320"/>
      <c r="JNX138" s="320"/>
      <c r="JNY138" s="320"/>
      <c r="JNZ138" s="320"/>
      <c r="JOA138" s="320"/>
      <c r="JOB138" s="320"/>
      <c r="JOC138" s="320"/>
      <c r="JOD138" s="320"/>
      <c r="JOE138" s="320"/>
      <c r="JOF138" s="320"/>
      <c r="JOG138" s="320"/>
      <c r="JOH138" s="320"/>
      <c r="JOI138" s="320"/>
      <c r="JOJ138" s="320"/>
      <c r="JOK138" s="320"/>
      <c r="JOL138" s="320"/>
      <c r="JOM138" s="320"/>
      <c r="JON138" s="320"/>
      <c r="JOO138" s="320"/>
      <c r="JOP138" s="320"/>
      <c r="JOQ138" s="320"/>
      <c r="JOR138" s="320"/>
      <c r="JOS138" s="320"/>
      <c r="JOT138" s="320"/>
      <c r="JOU138" s="320"/>
      <c r="JOV138" s="320"/>
      <c r="JOW138" s="320"/>
      <c r="JOX138" s="320"/>
      <c r="JOY138" s="320"/>
      <c r="JOZ138" s="320"/>
      <c r="JPA138" s="320"/>
      <c r="JPB138" s="320"/>
      <c r="JPC138" s="320"/>
      <c r="JPD138" s="320"/>
      <c r="JPE138" s="320"/>
      <c r="JPF138" s="320"/>
      <c r="JPG138" s="320"/>
      <c r="JPH138" s="320"/>
      <c r="JPI138" s="320"/>
      <c r="JPJ138" s="320"/>
      <c r="JPK138" s="320"/>
      <c r="JPL138" s="320"/>
      <c r="JPM138" s="320"/>
      <c r="JPN138" s="320"/>
      <c r="JPO138" s="320"/>
      <c r="JPP138" s="320"/>
      <c r="JPQ138" s="320"/>
      <c r="JPR138" s="320"/>
      <c r="JPS138" s="320"/>
      <c r="JPT138" s="320"/>
      <c r="JPU138" s="320"/>
      <c r="JPV138" s="320"/>
      <c r="JPW138" s="320"/>
      <c r="JPX138" s="320"/>
      <c r="JPY138" s="320"/>
      <c r="JPZ138" s="320"/>
      <c r="JQA138" s="320"/>
      <c r="JQB138" s="320"/>
      <c r="JQC138" s="320"/>
      <c r="JQD138" s="320"/>
      <c r="JQE138" s="320"/>
      <c r="JQF138" s="320"/>
      <c r="JQG138" s="320"/>
      <c r="JQH138" s="320"/>
      <c r="JQI138" s="320"/>
      <c r="JQJ138" s="320"/>
      <c r="JQK138" s="320"/>
      <c r="JQL138" s="320"/>
      <c r="JQM138" s="320"/>
      <c r="JQN138" s="320"/>
      <c r="JQO138" s="320"/>
      <c r="JQP138" s="320"/>
      <c r="JQQ138" s="320"/>
      <c r="JQR138" s="320"/>
      <c r="JQS138" s="320"/>
      <c r="JQT138" s="320"/>
      <c r="JQU138" s="320"/>
      <c r="JQV138" s="320"/>
      <c r="JQW138" s="320"/>
      <c r="JQX138" s="320"/>
      <c r="JQY138" s="320"/>
      <c r="JQZ138" s="320"/>
      <c r="JRA138" s="320"/>
      <c r="JRB138" s="320"/>
      <c r="JRC138" s="320"/>
      <c r="JRD138" s="320"/>
      <c r="JRE138" s="320"/>
      <c r="JRF138" s="320"/>
      <c r="JRG138" s="320"/>
      <c r="JRH138" s="320"/>
      <c r="JRI138" s="320"/>
      <c r="JRJ138" s="320"/>
      <c r="JRK138" s="320"/>
      <c r="JRL138" s="320"/>
      <c r="JRM138" s="320"/>
      <c r="JRN138" s="320"/>
      <c r="JRO138" s="320"/>
      <c r="JRP138" s="320"/>
      <c r="JRQ138" s="320"/>
      <c r="JRR138" s="320"/>
      <c r="JRS138" s="320"/>
      <c r="JRT138" s="320"/>
      <c r="JRU138" s="320"/>
      <c r="JRV138" s="320"/>
      <c r="JRW138" s="320"/>
      <c r="JRX138" s="320"/>
      <c r="JRY138" s="320"/>
      <c r="JRZ138" s="320"/>
      <c r="JSA138" s="320"/>
      <c r="JSB138" s="320"/>
      <c r="JSC138" s="320"/>
      <c r="JSD138" s="320"/>
      <c r="JSE138" s="320"/>
      <c r="JSF138" s="320"/>
      <c r="JSG138" s="320"/>
      <c r="JSH138" s="320"/>
      <c r="JSI138" s="320"/>
      <c r="JSJ138" s="320"/>
      <c r="JSK138" s="320"/>
      <c r="JSL138" s="320"/>
      <c r="JSM138" s="320"/>
      <c r="JSN138" s="320"/>
      <c r="JSO138" s="320"/>
      <c r="JSP138" s="320"/>
      <c r="JSQ138" s="320"/>
      <c r="JSR138" s="320"/>
      <c r="JSS138" s="320"/>
      <c r="JST138" s="320"/>
      <c r="JSU138" s="320"/>
      <c r="JSV138" s="320"/>
      <c r="JSW138" s="320"/>
      <c r="JSX138" s="320"/>
      <c r="JSY138" s="320"/>
      <c r="JSZ138" s="320"/>
      <c r="JTA138" s="320"/>
      <c r="JTB138" s="320"/>
      <c r="JTC138" s="320"/>
      <c r="JTD138" s="320"/>
      <c r="JTE138" s="320"/>
      <c r="JTF138" s="320"/>
      <c r="JTG138" s="320"/>
      <c r="JTH138" s="320"/>
      <c r="JTI138" s="320"/>
      <c r="JTJ138" s="320"/>
      <c r="JTK138" s="320"/>
      <c r="JTL138" s="320"/>
      <c r="JTM138" s="320"/>
      <c r="JTN138" s="320"/>
      <c r="JTO138" s="320"/>
      <c r="JTP138" s="320"/>
      <c r="JTQ138" s="320"/>
      <c r="JTR138" s="320"/>
      <c r="JTS138" s="320"/>
      <c r="JTT138" s="320"/>
      <c r="JTU138" s="320"/>
      <c r="JTV138" s="320"/>
      <c r="JTW138" s="320"/>
      <c r="JTX138" s="320"/>
      <c r="JTY138" s="320"/>
      <c r="JTZ138" s="320"/>
      <c r="JUA138" s="320"/>
      <c r="JUB138" s="320"/>
      <c r="JUC138" s="320"/>
      <c r="JUD138" s="320"/>
      <c r="JUE138" s="320"/>
      <c r="JUF138" s="320"/>
      <c r="JUG138" s="320"/>
      <c r="JUH138" s="320"/>
      <c r="JUI138" s="320"/>
      <c r="JUJ138" s="320"/>
      <c r="JUK138" s="320"/>
      <c r="JUL138" s="320"/>
      <c r="JUM138" s="320"/>
      <c r="JUN138" s="320"/>
      <c r="JUO138" s="320"/>
      <c r="JUP138" s="320"/>
      <c r="JUQ138" s="320"/>
      <c r="JUR138" s="320"/>
      <c r="JUS138" s="320"/>
      <c r="JUT138" s="320"/>
      <c r="JUU138" s="320"/>
      <c r="JUV138" s="320"/>
      <c r="JUW138" s="320"/>
      <c r="JUX138" s="320"/>
      <c r="JUY138" s="320"/>
      <c r="JUZ138" s="320"/>
      <c r="JVA138" s="320"/>
      <c r="JVB138" s="320"/>
      <c r="JVC138" s="320"/>
      <c r="JVD138" s="320"/>
      <c r="JVE138" s="320"/>
      <c r="JVF138" s="320"/>
      <c r="JVG138" s="320"/>
      <c r="JVH138" s="320"/>
      <c r="JVI138" s="320"/>
      <c r="JVJ138" s="320"/>
      <c r="JVK138" s="320"/>
      <c r="JVL138" s="320"/>
      <c r="JVM138" s="320"/>
      <c r="JVN138" s="320"/>
      <c r="JVO138" s="320"/>
      <c r="JVP138" s="320"/>
      <c r="JVQ138" s="320"/>
      <c r="JVR138" s="320"/>
      <c r="JVS138" s="320"/>
      <c r="JVT138" s="320"/>
      <c r="JVU138" s="320"/>
      <c r="JVV138" s="320"/>
      <c r="JVW138" s="320"/>
      <c r="JVX138" s="320"/>
      <c r="JVY138" s="320"/>
      <c r="JVZ138" s="320"/>
      <c r="JWA138" s="320"/>
      <c r="JWB138" s="320"/>
      <c r="JWC138" s="320"/>
      <c r="JWD138" s="320"/>
      <c r="JWE138" s="320"/>
      <c r="JWF138" s="320"/>
      <c r="JWG138" s="320"/>
      <c r="JWH138" s="320"/>
      <c r="JWI138" s="320"/>
      <c r="JWJ138" s="320"/>
      <c r="JWK138" s="320"/>
      <c r="JWL138" s="320"/>
      <c r="JWM138" s="320"/>
      <c r="JWN138" s="320"/>
      <c r="JWO138" s="320"/>
      <c r="JWP138" s="320"/>
      <c r="JWQ138" s="320"/>
      <c r="JWR138" s="320"/>
      <c r="JWS138" s="320"/>
      <c r="JWT138" s="320"/>
      <c r="JWU138" s="320"/>
      <c r="JWV138" s="320"/>
      <c r="JWW138" s="320"/>
      <c r="JWX138" s="320"/>
      <c r="JWY138" s="320"/>
      <c r="JWZ138" s="320"/>
      <c r="JXA138" s="320"/>
      <c r="JXB138" s="320"/>
      <c r="JXC138" s="320"/>
      <c r="JXD138" s="320"/>
      <c r="JXE138" s="320"/>
      <c r="JXF138" s="320"/>
      <c r="JXG138" s="320"/>
      <c r="JXH138" s="320"/>
      <c r="JXI138" s="320"/>
      <c r="JXJ138" s="320"/>
      <c r="JXK138" s="320"/>
      <c r="JXL138" s="320"/>
      <c r="JXM138" s="320"/>
      <c r="JXN138" s="320"/>
      <c r="JXO138" s="320"/>
      <c r="JXP138" s="320"/>
      <c r="JXQ138" s="320"/>
      <c r="JXR138" s="320"/>
      <c r="JXS138" s="320"/>
      <c r="JXT138" s="320"/>
      <c r="JXU138" s="320"/>
      <c r="JXV138" s="320"/>
      <c r="JXW138" s="320"/>
      <c r="JXX138" s="320"/>
      <c r="JXY138" s="320"/>
      <c r="JXZ138" s="320"/>
      <c r="JYA138" s="320"/>
      <c r="JYB138" s="320"/>
      <c r="JYC138" s="320"/>
      <c r="JYD138" s="320"/>
      <c r="JYE138" s="320"/>
      <c r="JYF138" s="320"/>
      <c r="JYG138" s="320"/>
      <c r="JYH138" s="320"/>
      <c r="JYI138" s="320"/>
      <c r="JYJ138" s="320"/>
      <c r="JYK138" s="320"/>
      <c r="JYL138" s="320"/>
      <c r="JYM138" s="320"/>
      <c r="JYN138" s="320"/>
      <c r="JYO138" s="320"/>
      <c r="JYP138" s="320"/>
      <c r="JYQ138" s="320"/>
      <c r="JYR138" s="320"/>
      <c r="JYS138" s="320"/>
      <c r="JYT138" s="320"/>
      <c r="JYU138" s="320"/>
      <c r="JYV138" s="320"/>
      <c r="JYW138" s="320"/>
      <c r="JYX138" s="320"/>
      <c r="JYY138" s="320"/>
      <c r="JYZ138" s="320"/>
      <c r="JZA138" s="320"/>
      <c r="JZB138" s="320"/>
      <c r="JZC138" s="320"/>
      <c r="JZD138" s="320"/>
      <c r="JZE138" s="320"/>
      <c r="JZF138" s="320"/>
      <c r="JZG138" s="320"/>
      <c r="JZH138" s="320"/>
      <c r="JZI138" s="320"/>
      <c r="JZJ138" s="320"/>
      <c r="JZK138" s="320"/>
      <c r="JZL138" s="320"/>
      <c r="JZM138" s="320"/>
      <c r="JZN138" s="320"/>
      <c r="JZO138" s="320"/>
      <c r="JZP138" s="320"/>
      <c r="JZQ138" s="320"/>
      <c r="JZR138" s="320"/>
      <c r="JZS138" s="320"/>
      <c r="JZT138" s="320"/>
      <c r="JZU138" s="320"/>
      <c r="JZV138" s="320"/>
      <c r="JZW138" s="320"/>
      <c r="JZX138" s="320"/>
      <c r="JZY138" s="320"/>
      <c r="JZZ138" s="320"/>
      <c r="KAA138" s="320"/>
      <c r="KAB138" s="320"/>
      <c r="KAC138" s="320"/>
      <c r="KAD138" s="320"/>
      <c r="KAE138" s="320"/>
      <c r="KAF138" s="320"/>
      <c r="KAG138" s="320"/>
      <c r="KAH138" s="320"/>
      <c r="KAI138" s="320"/>
      <c r="KAJ138" s="320"/>
      <c r="KAK138" s="320"/>
      <c r="KAL138" s="320"/>
      <c r="KAM138" s="320"/>
      <c r="KAN138" s="320"/>
      <c r="KAO138" s="320"/>
      <c r="KAP138" s="320"/>
      <c r="KAQ138" s="320"/>
      <c r="KAR138" s="320"/>
      <c r="KAS138" s="320"/>
      <c r="KAT138" s="320"/>
      <c r="KAU138" s="320"/>
      <c r="KAV138" s="320"/>
      <c r="KAW138" s="320"/>
      <c r="KAX138" s="320"/>
      <c r="KAY138" s="320"/>
      <c r="KAZ138" s="320"/>
      <c r="KBA138" s="320"/>
      <c r="KBB138" s="320"/>
      <c r="KBC138" s="320"/>
      <c r="KBD138" s="320"/>
      <c r="KBE138" s="320"/>
      <c r="KBF138" s="320"/>
      <c r="KBG138" s="320"/>
      <c r="KBH138" s="320"/>
      <c r="KBI138" s="320"/>
      <c r="KBJ138" s="320"/>
      <c r="KBK138" s="320"/>
      <c r="KBL138" s="320"/>
      <c r="KBM138" s="320"/>
      <c r="KBN138" s="320"/>
      <c r="KBO138" s="320"/>
      <c r="KBP138" s="320"/>
      <c r="KBQ138" s="320"/>
      <c r="KBR138" s="320"/>
      <c r="KBS138" s="320"/>
      <c r="KBT138" s="320"/>
      <c r="KBU138" s="320"/>
      <c r="KBV138" s="320"/>
      <c r="KBW138" s="320"/>
      <c r="KBX138" s="320"/>
      <c r="KBY138" s="320"/>
      <c r="KBZ138" s="320"/>
      <c r="KCA138" s="320"/>
      <c r="KCB138" s="320"/>
      <c r="KCC138" s="320"/>
      <c r="KCD138" s="320"/>
      <c r="KCE138" s="320"/>
      <c r="KCF138" s="320"/>
      <c r="KCG138" s="320"/>
      <c r="KCH138" s="320"/>
      <c r="KCI138" s="320"/>
      <c r="KCJ138" s="320"/>
      <c r="KCK138" s="320"/>
      <c r="KCL138" s="320"/>
      <c r="KCM138" s="320"/>
      <c r="KCN138" s="320"/>
      <c r="KCO138" s="320"/>
      <c r="KCP138" s="320"/>
      <c r="KCQ138" s="320"/>
      <c r="KCR138" s="320"/>
      <c r="KCS138" s="320"/>
      <c r="KCT138" s="320"/>
      <c r="KCU138" s="320"/>
      <c r="KCV138" s="320"/>
      <c r="KCW138" s="320"/>
      <c r="KCX138" s="320"/>
      <c r="KCY138" s="320"/>
      <c r="KCZ138" s="320"/>
      <c r="KDA138" s="320"/>
      <c r="KDB138" s="320"/>
      <c r="KDC138" s="320"/>
      <c r="KDD138" s="320"/>
      <c r="KDE138" s="320"/>
      <c r="KDF138" s="320"/>
      <c r="KDG138" s="320"/>
      <c r="KDH138" s="320"/>
      <c r="KDI138" s="320"/>
      <c r="KDJ138" s="320"/>
      <c r="KDK138" s="320"/>
      <c r="KDL138" s="320"/>
      <c r="KDM138" s="320"/>
      <c r="KDN138" s="320"/>
      <c r="KDO138" s="320"/>
      <c r="KDP138" s="320"/>
      <c r="KDQ138" s="320"/>
      <c r="KDR138" s="320"/>
      <c r="KDS138" s="320"/>
      <c r="KDT138" s="320"/>
      <c r="KDU138" s="320"/>
      <c r="KDV138" s="320"/>
      <c r="KDW138" s="320"/>
      <c r="KDX138" s="320"/>
      <c r="KDY138" s="320"/>
      <c r="KDZ138" s="320"/>
      <c r="KEA138" s="320"/>
      <c r="KEB138" s="320"/>
      <c r="KEC138" s="320"/>
      <c r="KED138" s="320"/>
      <c r="KEE138" s="320"/>
      <c r="KEF138" s="320"/>
      <c r="KEG138" s="320"/>
      <c r="KEH138" s="320"/>
      <c r="KEI138" s="320"/>
      <c r="KEJ138" s="320"/>
      <c r="KEK138" s="320"/>
      <c r="KEL138" s="320"/>
      <c r="KEM138" s="320"/>
      <c r="KEN138" s="320"/>
      <c r="KEO138" s="320"/>
      <c r="KEP138" s="320"/>
      <c r="KEQ138" s="320"/>
      <c r="KER138" s="320"/>
      <c r="KES138" s="320"/>
      <c r="KET138" s="320"/>
      <c r="KEU138" s="320"/>
      <c r="KEV138" s="320"/>
      <c r="KEW138" s="320"/>
      <c r="KEX138" s="320"/>
      <c r="KEY138" s="320"/>
      <c r="KEZ138" s="320"/>
      <c r="KFA138" s="320"/>
      <c r="KFB138" s="320"/>
      <c r="KFC138" s="320"/>
      <c r="KFD138" s="320"/>
      <c r="KFE138" s="320"/>
      <c r="KFF138" s="320"/>
      <c r="KFG138" s="320"/>
      <c r="KFH138" s="320"/>
      <c r="KFI138" s="320"/>
      <c r="KFJ138" s="320"/>
      <c r="KFK138" s="320"/>
      <c r="KFL138" s="320"/>
      <c r="KFM138" s="320"/>
      <c r="KFN138" s="320"/>
      <c r="KFO138" s="320"/>
      <c r="KFP138" s="320"/>
      <c r="KFQ138" s="320"/>
      <c r="KFR138" s="320"/>
      <c r="KFS138" s="320"/>
      <c r="KFT138" s="320"/>
      <c r="KFU138" s="320"/>
      <c r="KFV138" s="320"/>
      <c r="KFW138" s="320"/>
      <c r="KFX138" s="320"/>
      <c r="KFY138" s="320"/>
      <c r="KFZ138" s="320"/>
      <c r="KGA138" s="320"/>
      <c r="KGB138" s="320"/>
      <c r="KGC138" s="320"/>
      <c r="KGD138" s="320"/>
      <c r="KGE138" s="320"/>
      <c r="KGF138" s="320"/>
      <c r="KGG138" s="320"/>
      <c r="KGH138" s="320"/>
      <c r="KGI138" s="320"/>
      <c r="KGJ138" s="320"/>
      <c r="KGK138" s="320"/>
      <c r="KGL138" s="320"/>
      <c r="KGM138" s="320"/>
      <c r="KGN138" s="320"/>
      <c r="KGO138" s="320"/>
      <c r="KGP138" s="320"/>
      <c r="KGQ138" s="320"/>
      <c r="KGR138" s="320"/>
      <c r="KGS138" s="320"/>
      <c r="KGT138" s="320"/>
      <c r="KGU138" s="320"/>
      <c r="KGV138" s="320"/>
      <c r="KGW138" s="320"/>
      <c r="KGX138" s="320"/>
      <c r="KGY138" s="320"/>
      <c r="KGZ138" s="320"/>
      <c r="KHA138" s="320"/>
      <c r="KHB138" s="320"/>
      <c r="KHC138" s="320"/>
      <c r="KHD138" s="320"/>
      <c r="KHE138" s="320"/>
      <c r="KHF138" s="320"/>
      <c r="KHG138" s="320"/>
      <c r="KHH138" s="320"/>
      <c r="KHI138" s="320"/>
      <c r="KHJ138" s="320"/>
      <c r="KHK138" s="320"/>
      <c r="KHL138" s="320"/>
      <c r="KHM138" s="320"/>
      <c r="KHN138" s="320"/>
      <c r="KHO138" s="320"/>
      <c r="KHP138" s="320"/>
      <c r="KHQ138" s="320"/>
      <c r="KHR138" s="320"/>
      <c r="KHS138" s="320"/>
      <c r="KHT138" s="320"/>
      <c r="KHU138" s="320"/>
      <c r="KHV138" s="320"/>
      <c r="KHW138" s="320"/>
      <c r="KHX138" s="320"/>
      <c r="KHY138" s="320"/>
      <c r="KHZ138" s="320"/>
      <c r="KIA138" s="320"/>
      <c r="KIB138" s="320"/>
      <c r="KIC138" s="320"/>
      <c r="KID138" s="320"/>
      <c r="KIE138" s="320"/>
      <c r="KIF138" s="320"/>
      <c r="KIG138" s="320"/>
      <c r="KIH138" s="320"/>
      <c r="KII138" s="320"/>
      <c r="KIJ138" s="320"/>
      <c r="KIK138" s="320"/>
      <c r="KIL138" s="320"/>
      <c r="KIM138" s="320"/>
      <c r="KIN138" s="320"/>
      <c r="KIO138" s="320"/>
      <c r="KIP138" s="320"/>
      <c r="KIQ138" s="320"/>
      <c r="KIR138" s="320"/>
      <c r="KIS138" s="320"/>
      <c r="KIT138" s="320"/>
      <c r="KIU138" s="320"/>
      <c r="KIV138" s="320"/>
      <c r="KIW138" s="320"/>
      <c r="KIX138" s="320"/>
      <c r="KIY138" s="320"/>
      <c r="KIZ138" s="320"/>
      <c r="KJA138" s="320"/>
      <c r="KJB138" s="320"/>
      <c r="KJC138" s="320"/>
      <c r="KJD138" s="320"/>
      <c r="KJE138" s="320"/>
      <c r="KJF138" s="320"/>
      <c r="KJG138" s="320"/>
      <c r="KJH138" s="320"/>
      <c r="KJI138" s="320"/>
      <c r="KJJ138" s="320"/>
      <c r="KJK138" s="320"/>
      <c r="KJL138" s="320"/>
      <c r="KJM138" s="320"/>
      <c r="KJN138" s="320"/>
      <c r="KJO138" s="320"/>
      <c r="KJP138" s="320"/>
      <c r="KJQ138" s="320"/>
      <c r="KJR138" s="320"/>
      <c r="KJS138" s="320"/>
      <c r="KJT138" s="320"/>
      <c r="KJU138" s="320"/>
      <c r="KJV138" s="320"/>
      <c r="KJW138" s="320"/>
      <c r="KJX138" s="320"/>
      <c r="KJY138" s="320"/>
      <c r="KJZ138" s="320"/>
      <c r="KKA138" s="320"/>
      <c r="KKB138" s="320"/>
      <c r="KKC138" s="320"/>
      <c r="KKD138" s="320"/>
      <c r="KKE138" s="320"/>
      <c r="KKF138" s="320"/>
      <c r="KKG138" s="320"/>
      <c r="KKH138" s="320"/>
      <c r="KKI138" s="320"/>
      <c r="KKJ138" s="320"/>
      <c r="KKK138" s="320"/>
      <c r="KKL138" s="320"/>
      <c r="KKM138" s="320"/>
      <c r="KKN138" s="320"/>
      <c r="KKO138" s="320"/>
      <c r="KKP138" s="320"/>
      <c r="KKQ138" s="320"/>
      <c r="KKR138" s="320"/>
      <c r="KKS138" s="320"/>
      <c r="KKT138" s="320"/>
      <c r="KKU138" s="320"/>
      <c r="KKV138" s="320"/>
      <c r="KKW138" s="320"/>
      <c r="KKX138" s="320"/>
      <c r="KKY138" s="320"/>
      <c r="KKZ138" s="320"/>
      <c r="KLA138" s="320"/>
      <c r="KLB138" s="320"/>
      <c r="KLC138" s="320"/>
      <c r="KLD138" s="320"/>
      <c r="KLE138" s="320"/>
      <c r="KLF138" s="320"/>
      <c r="KLG138" s="320"/>
      <c r="KLH138" s="320"/>
      <c r="KLI138" s="320"/>
      <c r="KLJ138" s="320"/>
      <c r="KLK138" s="320"/>
      <c r="KLL138" s="320"/>
      <c r="KLM138" s="320"/>
      <c r="KLN138" s="320"/>
      <c r="KLO138" s="320"/>
      <c r="KLP138" s="320"/>
      <c r="KLQ138" s="320"/>
      <c r="KLR138" s="320"/>
      <c r="KLS138" s="320"/>
      <c r="KLT138" s="320"/>
      <c r="KLU138" s="320"/>
      <c r="KLV138" s="320"/>
      <c r="KLW138" s="320"/>
      <c r="KLX138" s="320"/>
      <c r="KLY138" s="320"/>
      <c r="KLZ138" s="320"/>
      <c r="KMA138" s="320"/>
      <c r="KMB138" s="320"/>
      <c r="KMC138" s="320"/>
      <c r="KMD138" s="320"/>
      <c r="KME138" s="320"/>
      <c r="KMF138" s="320"/>
      <c r="KMG138" s="320"/>
      <c r="KMH138" s="320"/>
      <c r="KMI138" s="320"/>
      <c r="KMJ138" s="320"/>
      <c r="KMK138" s="320"/>
      <c r="KML138" s="320"/>
      <c r="KMM138" s="320"/>
      <c r="KMN138" s="320"/>
      <c r="KMO138" s="320"/>
      <c r="KMP138" s="320"/>
      <c r="KMQ138" s="320"/>
      <c r="KMR138" s="320"/>
      <c r="KMS138" s="320"/>
      <c r="KMT138" s="320"/>
      <c r="KMU138" s="320"/>
      <c r="KMV138" s="320"/>
      <c r="KMW138" s="320"/>
      <c r="KMX138" s="320"/>
      <c r="KMY138" s="320"/>
      <c r="KMZ138" s="320"/>
      <c r="KNA138" s="320"/>
      <c r="KNB138" s="320"/>
      <c r="KNC138" s="320"/>
      <c r="KND138" s="320"/>
      <c r="KNE138" s="320"/>
      <c r="KNF138" s="320"/>
      <c r="KNG138" s="320"/>
      <c r="KNH138" s="320"/>
      <c r="KNI138" s="320"/>
      <c r="KNJ138" s="320"/>
      <c r="KNK138" s="320"/>
      <c r="KNL138" s="320"/>
      <c r="KNM138" s="320"/>
      <c r="KNN138" s="320"/>
      <c r="KNO138" s="320"/>
      <c r="KNP138" s="320"/>
      <c r="KNQ138" s="320"/>
      <c r="KNR138" s="320"/>
      <c r="KNS138" s="320"/>
      <c r="KNT138" s="320"/>
      <c r="KNU138" s="320"/>
      <c r="KNV138" s="320"/>
      <c r="KNW138" s="320"/>
      <c r="KNX138" s="320"/>
      <c r="KNY138" s="320"/>
      <c r="KNZ138" s="320"/>
      <c r="KOA138" s="320"/>
      <c r="KOB138" s="320"/>
      <c r="KOC138" s="320"/>
      <c r="KOD138" s="320"/>
      <c r="KOE138" s="320"/>
      <c r="KOF138" s="320"/>
      <c r="KOG138" s="320"/>
      <c r="KOH138" s="320"/>
      <c r="KOI138" s="320"/>
      <c r="KOJ138" s="320"/>
      <c r="KOK138" s="320"/>
      <c r="KOL138" s="320"/>
      <c r="KOM138" s="320"/>
      <c r="KON138" s="320"/>
      <c r="KOO138" s="320"/>
      <c r="KOP138" s="320"/>
      <c r="KOQ138" s="320"/>
      <c r="KOR138" s="320"/>
      <c r="KOS138" s="320"/>
      <c r="KOT138" s="320"/>
      <c r="KOU138" s="320"/>
      <c r="KOV138" s="320"/>
      <c r="KOW138" s="320"/>
      <c r="KOX138" s="320"/>
      <c r="KOY138" s="320"/>
      <c r="KOZ138" s="320"/>
      <c r="KPA138" s="320"/>
      <c r="KPB138" s="320"/>
      <c r="KPC138" s="320"/>
      <c r="KPD138" s="320"/>
      <c r="KPE138" s="320"/>
      <c r="KPF138" s="320"/>
      <c r="KPG138" s="320"/>
      <c r="KPH138" s="320"/>
      <c r="KPI138" s="320"/>
      <c r="KPJ138" s="320"/>
      <c r="KPK138" s="320"/>
      <c r="KPL138" s="320"/>
      <c r="KPM138" s="320"/>
      <c r="KPN138" s="320"/>
      <c r="KPO138" s="320"/>
      <c r="KPP138" s="320"/>
      <c r="KPQ138" s="320"/>
      <c r="KPR138" s="320"/>
      <c r="KPS138" s="320"/>
      <c r="KPT138" s="320"/>
      <c r="KPU138" s="320"/>
      <c r="KPV138" s="320"/>
      <c r="KPW138" s="320"/>
      <c r="KPX138" s="320"/>
      <c r="KPY138" s="320"/>
      <c r="KPZ138" s="320"/>
      <c r="KQA138" s="320"/>
      <c r="KQB138" s="320"/>
      <c r="KQC138" s="320"/>
      <c r="KQD138" s="320"/>
      <c r="KQE138" s="320"/>
      <c r="KQF138" s="320"/>
      <c r="KQG138" s="320"/>
      <c r="KQH138" s="320"/>
      <c r="KQI138" s="320"/>
      <c r="KQJ138" s="320"/>
      <c r="KQK138" s="320"/>
      <c r="KQL138" s="320"/>
      <c r="KQM138" s="320"/>
      <c r="KQN138" s="320"/>
      <c r="KQO138" s="320"/>
      <c r="KQP138" s="320"/>
      <c r="KQQ138" s="320"/>
      <c r="KQR138" s="320"/>
      <c r="KQS138" s="320"/>
      <c r="KQT138" s="320"/>
      <c r="KQU138" s="320"/>
      <c r="KQV138" s="320"/>
      <c r="KQW138" s="320"/>
      <c r="KQX138" s="320"/>
      <c r="KQY138" s="320"/>
      <c r="KQZ138" s="320"/>
      <c r="KRA138" s="320"/>
      <c r="KRB138" s="320"/>
      <c r="KRC138" s="320"/>
      <c r="KRD138" s="320"/>
      <c r="KRE138" s="320"/>
      <c r="KRF138" s="320"/>
      <c r="KRG138" s="320"/>
      <c r="KRH138" s="320"/>
      <c r="KRI138" s="320"/>
      <c r="KRJ138" s="320"/>
      <c r="KRK138" s="320"/>
      <c r="KRL138" s="320"/>
      <c r="KRM138" s="320"/>
      <c r="KRN138" s="320"/>
      <c r="KRO138" s="320"/>
      <c r="KRP138" s="320"/>
      <c r="KRQ138" s="320"/>
      <c r="KRR138" s="320"/>
      <c r="KRS138" s="320"/>
      <c r="KRT138" s="320"/>
      <c r="KRU138" s="320"/>
      <c r="KRV138" s="320"/>
      <c r="KRW138" s="320"/>
      <c r="KRX138" s="320"/>
      <c r="KRY138" s="320"/>
      <c r="KRZ138" s="320"/>
      <c r="KSA138" s="320"/>
      <c r="KSB138" s="320"/>
      <c r="KSC138" s="320"/>
      <c r="KSD138" s="320"/>
      <c r="KSE138" s="320"/>
      <c r="KSF138" s="320"/>
      <c r="KSG138" s="320"/>
      <c r="KSH138" s="320"/>
      <c r="KSI138" s="320"/>
      <c r="KSJ138" s="320"/>
      <c r="KSK138" s="320"/>
      <c r="KSL138" s="320"/>
      <c r="KSM138" s="320"/>
      <c r="KSN138" s="320"/>
      <c r="KSO138" s="320"/>
      <c r="KSP138" s="320"/>
      <c r="KSQ138" s="320"/>
      <c r="KSR138" s="320"/>
      <c r="KSS138" s="320"/>
      <c r="KST138" s="320"/>
      <c r="KSU138" s="320"/>
      <c r="KSV138" s="320"/>
      <c r="KSW138" s="320"/>
      <c r="KSX138" s="320"/>
      <c r="KSY138" s="320"/>
      <c r="KSZ138" s="320"/>
      <c r="KTA138" s="320"/>
      <c r="KTB138" s="320"/>
      <c r="KTC138" s="320"/>
      <c r="KTD138" s="320"/>
      <c r="KTE138" s="320"/>
      <c r="KTF138" s="320"/>
      <c r="KTG138" s="320"/>
      <c r="KTH138" s="320"/>
      <c r="KTI138" s="320"/>
      <c r="KTJ138" s="320"/>
      <c r="KTK138" s="320"/>
      <c r="KTL138" s="320"/>
      <c r="KTM138" s="320"/>
      <c r="KTN138" s="320"/>
      <c r="KTO138" s="320"/>
      <c r="KTP138" s="320"/>
      <c r="KTQ138" s="320"/>
      <c r="KTR138" s="320"/>
      <c r="KTS138" s="320"/>
      <c r="KTT138" s="320"/>
      <c r="KTU138" s="320"/>
      <c r="KTV138" s="320"/>
      <c r="KTW138" s="320"/>
      <c r="KTX138" s="320"/>
      <c r="KTY138" s="320"/>
      <c r="KTZ138" s="320"/>
      <c r="KUA138" s="320"/>
      <c r="KUB138" s="320"/>
      <c r="KUC138" s="320"/>
      <c r="KUD138" s="320"/>
      <c r="KUE138" s="320"/>
      <c r="KUF138" s="320"/>
      <c r="KUG138" s="320"/>
      <c r="KUH138" s="320"/>
      <c r="KUI138" s="320"/>
      <c r="KUJ138" s="320"/>
      <c r="KUK138" s="320"/>
      <c r="KUL138" s="320"/>
      <c r="KUM138" s="320"/>
      <c r="KUN138" s="320"/>
      <c r="KUO138" s="320"/>
      <c r="KUP138" s="320"/>
      <c r="KUQ138" s="320"/>
      <c r="KUR138" s="320"/>
      <c r="KUS138" s="320"/>
      <c r="KUT138" s="320"/>
      <c r="KUU138" s="320"/>
      <c r="KUV138" s="320"/>
      <c r="KUW138" s="320"/>
      <c r="KUX138" s="320"/>
      <c r="KUY138" s="320"/>
      <c r="KUZ138" s="320"/>
      <c r="KVA138" s="320"/>
      <c r="KVB138" s="320"/>
      <c r="KVC138" s="320"/>
      <c r="KVD138" s="320"/>
      <c r="KVE138" s="320"/>
      <c r="KVF138" s="320"/>
      <c r="KVG138" s="320"/>
      <c r="KVH138" s="320"/>
      <c r="KVI138" s="320"/>
      <c r="KVJ138" s="320"/>
      <c r="KVK138" s="320"/>
      <c r="KVL138" s="320"/>
      <c r="KVM138" s="320"/>
      <c r="KVN138" s="320"/>
      <c r="KVO138" s="320"/>
      <c r="KVP138" s="320"/>
      <c r="KVQ138" s="320"/>
      <c r="KVR138" s="320"/>
      <c r="KVS138" s="320"/>
      <c r="KVT138" s="320"/>
      <c r="KVU138" s="320"/>
      <c r="KVV138" s="320"/>
      <c r="KVW138" s="320"/>
      <c r="KVX138" s="320"/>
      <c r="KVY138" s="320"/>
      <c r="KVZ138" s="320"/>
      <c r="KWA138" s="320"/>
      <c r="KWB138" s="320"/>
      <c r="KWC138" s="320"/>
      <c r="KWD138" s="320"/>
      <c r="KWE138" s="320"/>
      <c r="KWF138" s="320"/>
      <c r="KWG138" s="320"/>
      <c r="KWH138" s="320"/>
      <c r="KWI138" s="320"/>
      <c r="KWJ138" s="320"/>
      <c r="KWK138" s="320"/>
      <c r="KWL138" s="320"/>
      <c r="KWM138" s="320"/>
      <c r="KWN138" s="320"/>
      <c r="KWO138" s="320"/>
      <c r="KWP138" s="320"/>
      <c r="KWQ138" s="320"/>
      <c r="KWR138" s="320"/>
      <c r="KWS138" s="320"/>
      <c r="KWT138" s="320"/>
      <c r="KWU138" s="320"/>
      <c r="KWV138" s="320"/>
      <c r="KWW138" s="320"/>
      <c r="KWX138" s="320"/>
      <c r="KWY138" s="320"/>
      <c r="KWZ138" s="320"/>
      <c r="KXA138" s="320"/>
      <c r="KXB138" s="320"/>
      <c r="KXC138" s="320"/>
      <c r="KXD138" s="320"/>
      <c r="KXE138" s="320"/>
      <c r="KXF138" s="320"/>
      <c r="KXG138" s="320"/>
      <c r="KXH138" s="320"/>
      <c r="KXI138" s="320"/>
      <c r="KXJ138" s="320"/>
      <c r="KXK138" s="320"/>
      <c r="KXL138" s="320"/>
      <c r="KXM138" s="320"/>
      <c r="KXN138" s="320"/>
      <c r="KXO138" s="320"/>
      <c r="KXP138" s="320"/>
      <c r="KXQ138" s="320"/>
      <c r="KXR138" s="320"/>
      <c r="KXS138" s="320"/>
      <c r="KXT138" s="320"/>
      <c r="KXU138" s="320"/>
      <c r="KXV138" s="320"/>
      <c r="KXW138" s="320"/>
      <c r="KXX138" s="320"/>
      <c r="KXY138" s="320"/>
      <c r="KXZ138" s="320"/>
      <c r="KYA138" s="320"/>
      <c r="KYB138" s="320"/>
      <c r="KYC138" s="320"/>
      <c r="KYD138" s="320"/>
      <c r="KYE138" s="320"/>
      <c r="KYF138" s="320"/>
      <c r="KYG138" s="320"/>
      <c r="KYH138" s="320"/>
      <c r="KYI138" s="320"/>
      <c r="KYJ138" s="320"/>
      <c r="KYK138" s="320"/>
      <c r="KYL138" s="320"/>
      <c r="KYM138" s="320"/>
      <c r="KYN138" s="320"/>
      <c r="KYO138" s="320"/>
      <c r="KYP138" s="320"/>
      <c r="KYQ138" s="320"/>
      <c r="KYR138" s="320"/>
      <c r="KYS138" s="320"/>
      <c r="KYT138" s="320"/>
      <c r="KYU138" s="320"/>
      <c r="KYV138" s="320"/>
      <c r="KYW138" s="320"/>
      <c r="KYX138" s="320"/>
      <c r="KYY138" s="320"/>
      <c r="KYZ138" s="320"/>
      <c r="KZA138" s="320"/>
      <c r="KZB138" s="320"/>
      <c r="KZC138" s="320"/>
      <c r="KZD138" s="320"/>
      <c r="KZE138" s="320"/>
      <c r="KZF138" s="320"/>
      <c r="KZG138" s="320"/>
      <c r="KZH138" s="320"/>
      <c r="KZI138" s="320"/>
      <c r="KZJ138" s="320"/>
      <c r="KZK138" s="320"/>
      <c r="KZL138" s="320"/>
      <c r="KZM138" s="320"/>
      <c r="KZN138" s="320"/>
      <c r="KZO138" s="320"/>
      <c r="KZP138" s="320"/>
      <c r="KZQ138" s="320"/>
      <c r="KZR138" s="320"/>
      <c r="KZS138" s="320"/>
      <c r="KZT138" s="320"/>
      <c r="KZU138" s="320"/>
      <c r="KZV138" s="320"/>
      <c r="KZW138" s="320"/>
      <c r="KZX138" s="320"/>
      <c r="KZY138" s="320"/>
      <c r="KZZ138" s="320"/>
      <c r="LAA138" s="320"/>
      <c r="LAB138" s="320"/>
      <c r="LAC138" s="320"/>
      <c r="LAD138" s="320"/>
      <c r="LAE138" s="320"/>
      <c r="LAF138" s="320"/>
      <c r="LAG138" s="320"/>
      <c r="LAH138" s="320"/>
      <c r="LAI138" s="320"/>
      <c r="LAJ138" s="320"/>
      <c r="LAK138" s="320"/>
      <c r="LAL138" s="320"/>
      <c r="LAM138" s="320"/>
      <c r="LAN138" s="320"/>
      <c r="LAO138" s="320"/>
      <c r="LAP138" s="320"/>
      <c r="LAQ138" s="320"/>
      <c r="LAR138" s="320"/>
      <c r="LAS138" s="320"/>
      <c r="LAT138" s="320"/>
      <c r="LAU138" s="320"/>
      <c r="LAV138" s="320"/>
      <c r="LAW138" s="320"/>
      <c r="LAX138" s="320"/>
      <c r="LAY138" s="320"/>
      <c r="LAZ138" s="320"/>
      <c r="LBA138" s="320"/>
      <c r="LBB138" s="320"/>
      <c r="LBC138" s="320"/>
      <c r="LBD138" s="320"/>
      <c r="LBE138" s="320"/>
      <c r="LBF138" s="320"/>
      <c r="LBG138" s="320"/>
      <c r="LBH138" s="320"/>
      <c r="LBI138" s="320"/>
      <c r="LBJ138" s="320"/>
      <c r="LBK138" s="320"/>
      <c r="LBL138" s="320"/>
      <c r="LBM138" s="320"/>
      <c r="LBN138" s="320"/>
      <c r="LBO138" s="320"/>
      <c r="LBP138" s="320"/>
      <c r="LBQ138" s="320"/>
      <c r="LBR138" s="320"/>
      <c r="LBS138" s="320"/>
      <c r="LBT138" s="320"/>
      <c r="LBU138" s="320"/>
      <c r="LBV138" s="320"/>
      <c r="LBW138" s="320"/>
      <c r="LBX138" s="320"/>
      <c r="LBY138" s="320"/>
      <c r="LBZ138" s="320"/>
      <c r="LCA138" s="320"/>
      <c r="LCB138" s="320"/>
      <c r="LCC138" s="320"/>
      <c r="LCD138" s="320"/>
      <c r="LCE138" s="320"/>
      <c r="LCF138" s="320"/>
      <c r="LCG138" s="320"/>
      <c r="LCH138" s="320"/>
      <c r="LCI138" s="320"/>
      <c r="LCJ138" s="320"/>
      <c r="LCK138" s="320"/>
      <c r="LCL138" s="320"/>
      <c r="LCM138" s="320"/>
      <c r="LCN138" s="320"/>
      <c r="LCO138" s="320"/>
      <c r="LCP138" s="320"/>
      <c r="LCQ138" s="320"/>
      <c r="LCR138" s="320"/>
      <c r="LCS138" s="320"/>
      <c r="LCT138" s="320"/>
      <c r="LCU138" s="320"/>
      <c r="LCV138" s="320"/>
      <c r="LCW138" s="320"/>
      <c r="LCX138" s="320"/>
      <c r="LCY138" s="320"/>
      <c r="LCZ138" s="320"/>
      <c r="LDA138" s="320"/>
      <c r="LDB138" s="320"/>
      <c r="LDC138" s="320"/>
      <c r="LDD138" s="320"/>
      <c r="LDE138" s="320"/>
      <c r="LDF138" s="320"/>
      <c r="LDG138" s="320"/>
      <c r="LDH138" s="320"/>
      <c r="LDI138" s="320"/>
      <c r="LDJ138" s="320"/>
      <c r="LDK138" s="320"/>
      <c r="LDL138" s="320"/>
      <c r="LDM138" s="320"/>
      <c r="LDN138" s="320"/>
      <c r="LDO138" s="320"/>
      <c r="LDP138" s="320"/>
      <c r="LDQ138" s="320"/>
      <c r="LDR138" s="320"/>
      <c r="LDS138" s="320"/>
      <c r="LDT138" s="320"/>
      <c r="LDU138" s="320"/>
      <c r="LDV138" s="320"/>
      <c r="LDW138" s="320"/>
      <c r="LDX138" s="320"/>
      <c r="LDY138" s="320"/>
      <c r="LDZ138" s="320"/>
      <c r="LEA138" s="320"/>
      <c r="LEB138" s="320"/>
      <c r="LEC138" s="320"/>
      <c r="LED138" s="320"/>
      <c r="LEE138" s="320"/>
      <c r="LEF138" s="320"/>
      <c r="LEG138" s="320"/>
      <c r="LEH138" s="320"/>
      <c r="LEI138" s="320"/>
      <c r="LEJ138" s="320"/>
      <c r="LEK138" s="320"/>
      <c r="LEL138" s="320"/>
      <c r="LEM138" s="320"/>
      <c r="LEN138" s="320"/>
      <c r="LEO138" s="320"/>
      <c r="LEP138" s="320"/>
      <c r="LEQ138" s="320"/>
      <c r="LER138" s="320"/>
      <c r="LES138" s="320"/>
      <c r="LET138" s="320"/>
      <c r="LEU138" s="320"/>
      <c r="LEV138" s="320"/>
      <c r="LEW138" s="320"/>
      <c r="LEX138" s="320"/>
      <c r="LEY138" s="320"/>
      <c r="LEZ138" s="320"/>
      <c r="LFA138" s="320"/>
      <c r="LFB138" s="320"/>
      <c r="LFC138" s="320"/>
      <c r="LFD138" s="320"/>
      <c r="LFE138" s="320"/>
      <c r="LFF138" s="320"/>
      <c r="LFG138" s="320"/>
      <c r="LFH138" s="320"/>
      <c r="LFI138" s="320"/>
      <c r="LFJ138" s="320"/>
      <c r="LFK138" s="320"/>
      <c r="LFL138" s="320"/>
      <c r="LFM138" s="320"/>
      <c r="LFN138" s="320"/>
      <c r="LFO138" s="320"/>
      <c r="LFP138" s="320"/>
      <c r="LFQ138" s="320"/>
      <c r="LFR138" s="320"/>
      <c r="LFS138" s="320"/>
      <c r="LFT138" s="320"/>
      <c r="LFU138" s="320"/>
      <c r="LFV138" s="320"/>
      <c r="LFW138" s="320"/>
      <c r="LFX138" s="320"/>
      <c r="LFY138" s="320"/>
      <c r="LFZ138" s="320"/>
      <c r="LGA138" s="320"/>
      <c r="LGB138" s="320"/>
      <c r="LGC138" s="320"/>
      <c r="LGD138" s="320"/>
      <c r="LGE138" s="320"/>
      <c r="LGF138" s="320"/>
      <c r="LGG138" s="320"/>
      <c r="LGH138" s="320"/>
      <c r="LGI138" s="320"/>
      <c r="LGJ138" s="320"/>
      <c r="LGK138" s="320"/>
      <c r="LGL138" s="320"/>
      <c r="LGM138" s="320"/>
      <c r="LGN138" s="320"/>
      <c r="LGO138" s="320"/>
      <c r="LGP138" s="320"/>
      <c r="LGQ138" s="320"/>
      <c r="LGR138" s="320"/>
      <c r="LGS138" s="320"/>
      <c r="LGT138" s="320"/>
      <c r="LGU138" s="320"/>
      <c r="LGV138" s="320"/>
      <c r="LGW138" s="320"/>
      <c r="LGX138" s="320"/>
      <c r="LGY138" s="320"/>
      <c r="LGZ138" s="320"/>
      <c r="LHA138" s="320"/>
      <c r="LHB138" s="320"/>
      <c r="LHC138" s="320"/>
      <c r="LHD138" s="320"/>
      <c r="LHE138" s="320"/>
      <c r="LHF138" s="320"/>
      <c r="LHG138" s="320"/>
      <c r="LHH138" s="320"/>
      <c r="LHI138" s="320"/>
      <c r="LHJ138" s="320"/>
      <c r="LHK138" s="320"/>
      <c r="LHL138" s="320"/>
      <c r="LHM138" s="320"/>
      <c r="LHN138" s="320"/>
      <c r="LHO138" s="320"/>
      <c r="LHP138" s="320"/>
      <c r="LHQ138" s="320"/>
      <c r="LHR138" s="320"/>
      <c r="LHS138" s="320"/>
      <c r="LHT138" s="320"/>
      <c r="LHU138" s="320"/>
      <c r="LHV138" s="320"/>
      <c r="LHW138" s="320"/>
      <c r="LHX138" s="320"/>
      <c r="LHY138" s="320"/>
      <c r="LHZ138" s="320"/>
      <c r="LIA138" s="320"/>
      <c r="LIB138" s="320"/>
      <c r="LIC138" s="320"/>
      <c r="LID138" s="320"/>
      <c r="LIE138" s="320"/>
      <c r="LIF138" s="320"/>
      <c r="LIG138" s="320"/>
      <c r="LIH138" s="320"/>
      <c r="LII138" s="320"/>
      <c r="LIJ138" s="320"/>
      <c r="LIK138" s="320"/>
      <c r="LIL138" s="320"/>
      <c r="LIM138" s="320"/>
      <c r="LIN138" s="320"/>
      <c r="LIO138" s="320"/>
      <c r="LIP138" s="320"/>
      <c r="LIQ138" s="320"/>
      <c r="LIR138" s="320"/>
      <c r="LIS138" s="320"/>
      <c r="LIT138" s="320"/>
      <c r="LIU138" s="320"/>
      <c r="LIV138" s="320"/>
      <c r="LIW138" s="320"/>
      <c r="LIX138" s="320"/>
      <c r="LIY138" s="320"/>
      <c r="LIZ138" s="320"/>
      <c r="LJA138" s="320"/>
      <c r="LJB138" s="320"/>
      <c r="LJC138" s="320"/>
      <c r="LJD138" s="320"/>
      <c r="LJE138" s="320"/>
      <c r="LJF138" s="320"/>
      <c r="LJG138" s="320"/>
      <c r="LJH138" s="320"/>
      <c r="LJI138" s="320"/>
      <c r="LJJ138" s="320"/>
      <c r="LJK138" s="320"/>
      <c r="LJL138" s="320"/>
      <c r="LJM138" s="320"/>
      <c r="LJN138" s="320"/>
      <c r="LJO138" s="320"/>
      <c r="LJP138" s="320"/>
      <c r="LJQ138" s="320"/>
      <c r="LJR138" s="320"/>
      <c r="LJS138" s="320"/>
      <c r="LJT138" s="320"/>
      <c r="LJU138" s="320"/>
      <c r="LJV138" s="320"/>
      <c r="LJW138" s="320"/>
      <c r="LJX138" s="320"/>
      <c r="LJY138" s="320"/>
      <c r="LJZ138" s="320"/>
      <c r="LKA138" s="320"/>
      <c r="LKB138" s="320"/>
      <c r="LKC138" s="320"/>
      <c r="LKD138" s="320"/>
      <c r="LKE138" s="320"/>
      <c r="LKF138" s="320"/>
      <c r="LKG138" s="320"/>
      <c r="LKH138" s="320"/>
      <c r="LKI138" s="320"/>
      <c r="LKJ138" s="320"/>
      <c r="LKK138" s="320"/>
      <c r="LKL138" s="320"/>
      <c r="LKM138" s="320"/>
      <c r="LKN138" s="320"/>
      <c r="LKO138" s="320"/>
      <c r="LKP138" s="320"/>
      <c r="LKQ138" s="320"/>
      <c r="LKR138" s="320"/>
      <c r="LKS138" s="320"/>
      <c r="LKT138" s="320"/>
      <c r="LKU138" s="320"/>
      <c r="LKV138" s="320"/>
      <c r="LKW138" s="320"/>
      <c r="LKX138" s="320"/>
      <c r="LKY138" s="320"/>
      <c r="LKZ138" s="320"/>
      <c r="LLA138" s="320"/>
      <c r="LLB138" s="320"/>
      <c r="LLC138" s="320"/>
      <c r="LLD138" s="320"/>
      <c r="LLE138" s="320"/>
      <c r="LLF138" s="320"/>
      <c r="LLG138" s="320"/>
      <c r="LLH138" s="320"/>
      <c r="LLI138" s="320"/>
      <c r="LLJ138" s="320"/>
      <c r="LLK138" s="320"/>
      <c r="LLL138" s="320"/>
      <c r="LLM138" s="320"/>
      <c r="LLN138" s="320"/>
      <c r="LLO138" s="320"/>
      <c r="LLP138" s="320"/>
      <c r="LLQ138" s="320"/>
      <c r="LLR138" s="320"/>
      <c r="LLS138" s="320"/>
      <c r="LLT138" s="320"/>
      <c r="LLU138" s="320"/>
      <c r="LLV138" s="320"/>
      <c r="LLW138" s="320"/>
      <c r="LLX138" s="320"/>
      <c r="LLY138" s="320"/>
      <c r="LLZ138" s="320"/>
      <c r="LMA138" s="320"/>
      <c r="LMB138" s="320"/>
      <c r="LMC138" s="320"/>
      <c r="LMD138" s="320"/>
      <c r="LME138" s="320"/>
      <c r="LMF138" s="320"/>
      <c r="LMG138" s="320"/>
      <c r="LMH138" s="320"/>
      <c r="LMI138" s="320"/>
      <c r="LMJ138" s="320"/>
      <c r="LMK138" s="320"/>
      <c r="LML138" s="320"/>
      <c r="LMM138" s="320"/>
      <c r="LMN138" s="320"/>
      <c r="LMO138" s="320"/>
      <c r="LMP138" s="320"/>
      <c r="LMQ138" s="320"/>
      <c r="LMR138" s="320"/>
      <c r="LMS138" s="320"/>
      <c r="LMT138" s="320"/>
      <c r="LMU138" s="320"/>
      <c r="LMV138" s="320"/>
      <c r="LMW138" s="320"/>
      <c r="LMX138" s="320"/>
      <c r="LMY138" s="320"/>
      <c r="LMZ138" s="320"/>
      <c r="LNA138" s="320"/>
      <c r="LNB138" s="320"/>
      <c r="LNC138" s="320"/>
      <c r="LND138" s="320"/>
      <c r="LNE138" s="320"/>
      <c r="LNF138" s="320"/>
      <c r="LNG138" s="320"/>
      <c r="LNH138" s="320"/>
      <c r="LNI138" s="320"/>
      <c r="LNJ138" s="320"/>
      <c r="LNK138" s="320"/>
      <c r="LNL138" s="320"/>
      <c r="LNM138" s="320"/>
      <c r="LNN138" s="320"/>
      <c r="LNO138" s="320"/>
      <c r="LNP138" s="320"/>
      <c r="LNQ138" s="320"/>
      <c r="LNR138" s="320"/>
      <c r="LNS138" s="320"/>
      <c r="LNT138" s="320"/>
      <c r="LNU138" s="320"/>
      <c r="LNV138" s="320"/>
      <c r="LNW138" s="320"/>
      <c r="LNX138" s="320"/>
      <c r="LNY138" s="320"/>
      <c r="LNZ138" s="320"/>
      <c r="LOA138" s="320"/>
      <c r="LOB138" s="320"/>
      <c r="LOC138" s="320"/>
      <c r="LOD138" s="320"/>
      <c r="LOE138" s="320"/>
      <c r="LOF138" s="320"/>
      <c r="LOG138" s="320"/>
      <c r="LOH138" s="320"/>
      <c r="LOI138" s="320"/>
      <c r="LOJ138" s="320"/>
      <c r="LOK138" s="320"/>
      <c r="LOL138" s="320"/>
      <c r="LOM138" s="320"/>
      <c r="LON138" s="320"/>
      <c r="LOO138" s="320"/>
      <c r="LOP138" s="320"/>
      <c r="LOQ138" s="320"/>
      <c r="LOR138" s="320"/>
      <c r="LOS138" s="320"/>
      <c r="LOT138" s="320"/>
      <c r="LOU138" s="320"/>
      <c r="LOV138" s="320"/>
      <c r="LOW138" s="320"/>
      <c r="LOX138" s="320"/>
      <c r="LOY138" s="320"/>
      <c r="LOZ138" s="320"/>
      <c r="LPA138" s="320"/>
      <c r="LPB138" s="320"/>
      <c r="LPC138" s="320"/>
      <c r="LPD138" s="320"/>
      <c r="LPE138" s="320"/>
      <c r="LPF138" s="320"/>
      <c r="LPG138" s="320"/>
      <c r="LPH138" s="320"/>
      <c r="LPI138" s="320"/>
      <c r="LPJ138" s="320"/>
      <c r="LPK138" s="320"/>
      <c r="LPL138" s="320"/>
      <c r="LPM138" s="320"/>
      <c r="LPN138" s="320"/>
      <c r="LPO138" s="320"/>
      <c r="LPP138" s="320"/>
      <c r="LPQ138" s="320"/>
      <c r="LPR138" s="320"/>
      <c r="LPS138" s="320"/>
      <c r="LPT138" s="320"/>
      <c r="LPU138" s="320"/>
      <c r="LPV138" s="320"/>
      <c r="LPW138" s="320"/>
      <c r="LPX138" s="320"/>
      <c r="LPY138" s="320"/>
      <c r="LPZ138" s="320"/>
      <c r="LQA138" s="320"/>
      <c r="LQB138" s="320"/>
      <c r="LQC138" s="320"/>
      <c r="LQD138" s="320"/>
      <c r="LQE138" s="320"/>
      <c r="LQF138" s="320"/>
      <c r="LQG138" s="320"/>
      <c r="LQH138" s="320"/>
      <c r="LQI138" s="320"/>
      <c r="LQJ138" s="320"/>
      <c r="LQK138" s="320"/>
      <c r="LQL138" s="320"/>
      <c r="LQM138" s="320"/>
      <c r="LQN138" s="320"/>
      <c r="LQO138" s="320"/>
      <c r="LQP138" s="320"/>
      <c r="LQQ138" s="320"/>
      <c r="LQR138" s="320"/>
      <c r="LQS138" s="320"/>
      <c r="LQT138" s="320"/>
      <c r="LQU138" s="320"/>
      <c r="LQV138" s="320"/>
      <c r="LQW138" s="320"/>
      <c r="LQX138" s="320"/>
      <c r="LQY138" s="320"/>
      <c r="LQZ138" s="320"/>
      <c r="LRA138" s="320"/>
      <c r="LRB138" s="320"/>
      <c r="LRC138" s="320"/>
      <c r="LRD138" s="320"/>
      <c r="LRE138" s="320"/>
      <c r="LRF138" s="320"/>
      <c r="LRG138" s="320"/>
      <c r="LRH138" s="320"/>
      <c r="LRI138" s="320"/>
      <c r="LRJ138" s="320"/>
      <c r="LRK138" s="320"/>
      <c r="LRL138" s="320"/>
      <c r="LRM138" s="320"/>
      <c r="LRN138" s="320"/>
      <c r="LRO138" s="320"/>
      <c r="LRP138" s="320"/>
      <c r="LRQ138" s="320"/>
      <c r="LRR138" s="320"/>
      <c r="LRS138" s="320"/>
      <c r="LRT138" s="320"/>
      <c r="LRU138" s="320"/>
      <c r="LRV138" s="320"/>
      <c r="LRW138" s="320"/>
      <c r="LRX138" s="320"/>
      <c r="LRY138" s="320"/>
      <c r="LRZ138" s="320"/>
      <c r="LSA138" s="320"/>
      <c r="LSB138" s="320"/>
      <c r="LSC138" s="320"/>
      <c r="LSD138" s="320"/>
      <c r="LSE138" s="320"/>
      <c r="LSF138" s="320"/>
      <c r="LSG138" s="320"/>
      <c r="LSH138" s="320"/>
      <c r="LSI138" s="320"/>
      <c r="LSJ138" s="320"/>
      <c r="LSK138" s="320"/>
      <c r="LSL138" s="320"/>
      <c r="LSM138" s="320"/>
      <c r="LSN138" s="320"/>
      <c r="LSO138" s="320"/>
      <c r="LSP138" s="320"/>
      <c r="LSQ138" s="320"/>
      <c r="LSR138" s="320"/>
      <c r="LSS138" s="320"/>
      <c r="LST138" s="320"/>
      <c r="LSU138" s="320"/>
      <c r="LSV138" s="320"/>
      <c r="LSW138" s="320"/>
      <c r="LSX138" s="320"/>
      <c r="LSY138" s="320"/>
      <c r="LSZ138" s="320"/>
      <c r="LTA138" s="320"/>
      <c r="LTB138" s="320"/>
      <c r="LTC138" s="320"/>
      <c r="LTD138" s="320"/>
      <c r="LTE138" s="320"/>
      <c r="LTF138" s="320"/>
      <c r="LTG138" s="320"/>
      <c r="LTH138" s="320"/>
      <c r="LTI138" s="320"/>
      <c r="LTJ138" s="320"/>
      <c r="LTK138" s="320"/>
      <c r="LTL138" s="320"/>
      <c r="LTM138" s="320"/>
      <c r="LTN138" s="320"/>
      <c r="LTO138" s="320"/>
      <c r="LTP138" s="320"/>
      <c r="LTQ138" s="320"/>
      <c r="LTR138" s="320"/>
      <c r="LTS138" s="320"/>
      <c r="LTT138" s="320"/>
      <c r="LTU138" s="320"/>
      <c r="LTV138" s="320"/>
      <c r="LTW138" s="320"/>
      <c r="LTX138" s="320"/>
      <c r="LTY138" s="320"/>
      <c r="LTZ138" s="320"/>
      <c r="LUA138" s="320"/>
      <c r="LUB138" s="320"/>
      <c r="LUC138" s="320"/>
      <c r="LUD138" s="320"/>
      <c r="LUE138" s="320"/>
      <c r="LUF138" s="320"/>
      <c r="LUG138" s="320"/>
      <c r="LUH138" s="320"/>
      <c r="LUI138" s="320"/>
      <c r="LUJ138" s="320"/>
      <c r="LUK138" s="320"/>
      <c r="LUL138" s="320"/>
      <c r="LUM138" s="320"/>
      <c r="LUN138" s="320"/>
      <c r="LUO138" s="320"/>
      <c r="LUP138" s="320"/>
      <c r="LUQ138" s="320"/>
      <c r="LUR138" s="320"/>
      <c r="LUS138" s="320"/>
      <c r="LUT138" s="320"/>
      <c r="LUU138" s="320"/>
      <c r="LUV138" s="320"/>
      <c r="LUW138" s="320"/>
      <c r="LUX138" s="320"/>
      <c r="LUY138" s="320"/>
      <c r="LUZ138" s="320"/>
      <c r="LVA138" s="320"/>
      <c r="LVB138" s="320"/>
      <c r="LVC138" s="320"/>
      <c r="LVD138" s="320"/>
      <c r="LVE138" s="320"/>
      <c r="LVF138" s="320"/>
      <c r="LVG138" s="320"/>
      <c r="LVH138" s="320"/>
      <c r="LVI138" s="320"/>
      <c r="LVJ138" s="320"/>
      <c r="LVK138" s="320"/>
      <c r="LVL138" s="320"/>
      <c r="LVM138" s="320"/>
      <c r="LVN138" s="320"/>
      <c r="LVO138" s="320"/>
      <c r="LVP138" s="320"/>
      <c r="LVQ138" s="320"/>
      <c r="LVR138" s="320"/>
      <c r="LVS138" s="320"/>
      <c r="LVT138" s="320"/>
      <c r="LVU138" s="320"/>
      <c r="LVV138" s="320"/>
      <c r="LVW138" s="320"/>
      <c r="LVX138" s="320"/>
      <c r="LVY138" s="320"/>
      <c r="LVZ138" s="320"/>
      <c r="LWA138" s="320"/>
      <c r="LWB138" s="320"/>
      <c r="LWC138" s="320"/>
      <c r="LWD138" s="320"/>
      <c r="LWE138" s="320"/>
      <c r="LWF138" s="320"/>
      <c r="LWG138" s="320"/>
      <c r="LWH138" s="320"/>
      <c r="LWI138" s="320"/>
      <c r="LWJ138" s="320"/>
      <c r="LWK138" s="320"/>
      <c r="LWL138" s="320"/>
      <c r="LWM138" s="320"/>
      <c r="LWN138" s="320"/>
      <c r="LWO138" s="320"/>
      <c r="LWP138" s="320"/>
      <c r="LWQ138" s="320"/>
      <c r="LWR138" s="320"/>
      <c r="LWS138" s="320"/>
      <c r="LWT138" s="320"/>
      <c r="LWU138" s="320"/>
      <c r="LWV138" s="320"/>
      <c r="LWW138" s="320"/>
      <c r="LWX138" s="320"/>
      <c r="LWY138" s="320"/>
      <c r="LWZ138" s="320"/>
      <c r="LXA138" s="320"/>
      <c r="LXB138" s="320"/>
      <c r="LXC138" s="320"/>
      <c r="LXD138" s="320"/>
      <c r="LXE138" s="320"/>
      <c r="LXF138" s="320"/>
      <c r="LXG138" s="320"/>
      <c r="LXH138" s="320"/>
      <c r="LXI138" s="320"/>
      <c r="LXJ138" s="320"/>
      <c r="LXK138" s="320"/>
      <c r="LXL138" s="320"/>
      <c r="LXM138" s="320"/>
      <c r="LXN138" s="320"/>
      <c r="LXO138" s="320"/>
      <c r="LXP138" s="320"/>
      <c r="LXQ138" s="320"/>
      <c r="LXR138" s="320"/>
      <c r="LXS138" s="320"/>
      <c r="LXT138" s="320"/>
      <c r="LXU138" s="320"/>
      <c r="LXV138" s="320"/>
      <c r="LXW138" s="320"/>
      <c r="LXX138" s="320"/>
      <c r="LXY138" s="320"/>
      <c r="LXZ138" s="320"/>
      <c r="LYA138" s="320"/>
      <c r="LYB138" s="320"/>
      <c r="LYC138" s="320"/>
      <c r="LYD138" s="320"/>
      <c r="LYE138" s="320"/>
      <c r="LYF138" s="320"/>
      <c r="LYG138" s="320"/>
      <c r="LYH138" s="320"/>
      <c r="LYI138" s="320"/>
      <c r="LYJ138" s="320"/>
      <c r="LYK138" s="320"/>
      <c r="LYL138" s="320"/>
      <c r="LYM138" s="320"/>
      <c r="LYN138" s="320"/>
      <c r="LYO138" s="320"/>
      <c r="LYP138" s="320"/>
      <c r="LYQ138" s="320"/>
      <c r="LYR138" s="320"/>
      <c r="LYS138" s="320"/>
      <c r="LYT138" s="320"/>
      <c r="LYU138" s="320"/>
      <c r="LYV138" s="320"/>
      <c r="LYW138" s="320"/>
      <c r="LYX138" s="320"/>
      <c r="LYY138" s="320"/>
      <c r="LYZ138" s="320"/>
      <c r="LZA138" s="320"/>
      <c r="LZB138" s="320"/>
      <c r="LZC138" s="320"/>
      <c r="LZD138" s="320"/>
      <c r="LZE138" s="320"/>
      <c r="LZF138" s="320"/>
      <c r="LZG138" s="320"/>
      <c r="LZH138" s="320"/>
      <c r="LZI138" s="320"/>
      <c r="LZJ138" s="320"/>
      <c r="LZK138" s="320"/>
      <c r="LZL138" s="320"/>
      <c r="LZM138" s="320"/>
      <c r="LZN138" s="320"/>
      <c r="LZO138" s="320"/>
      <c r="LZP138" s="320"/>
      <c r="LZQ138" s="320"/>
      <c r="LZR138" s="320"/>
      <c r="LZS138" s="320"/>
      <c r="LZT138" s="320"/>
      <c r="LZU138" s="320"/>
      <c r="LZV138" s="320"/>
      <c r="LZW138" s="320"/>
      <c r="LZX138" s="320"/>
      <c r="LZY138" s="320"/>
      <c r="LZZ138" s="320"/>
      <c r="MAA138" s="320"/>
      <c r="MAB138" s="320"/>
      <c r="MAC138" s="320"/>
      <c r="MAD138" s="320"/>
      <c r="MAE138" s="320"/>
      <c r="MAF138" s="320"/>
      <c r="MAG138" s="320"/>
      <c r="MAH138" s="320"/>
      <c r="MAI138" s="320"/>
      <c r="MAJ138" s="320"/>
      <c r="MAK138" s="320"/>
      <c r="MAL138" s="320"/>
      <c r="MAM138" s="320"/>
      <c r="MAN138" s="320"/>
      <c r="MAO138" s="320"/>
      <c r="MAP138" s="320"/>
      <c r="MAQ138" s="320"/>
      <c r="MAR138" s="320"/>
      <c r="MAS138" s="320"/>
      <c r="MAT138" s="320"/>
      <c r="MAU138" s="320"/>
      <c r="MAV138" s="320"/>
      <c r="MAW138" s="320"/>
      <c r="MAX138" s="320"/>
      <c r="MAY138" s="320"/>
      <c r="MAZ138" s="320"/>
      <c r="MBA138" s="320"/>
      <c r="MBB138" s="320"/>
      <c r="MBC138" s="320"/>
      <c r="MBD138" s="320"/>
      <c r="MBE138" s="320"/>
      <c r="MBF138" s="320"/>
      <c r="MBG138" s="320"/>
      <c r="MBH138" s="320"/>
      <c r="MBI138" s="320"/>
      <c r="MBJ138" s="320"/>
      <c r="MBK138" s="320"/>
      <c r="MBL138" s="320"/>
      <c r="MBM138" s="320"/>
      <c r="MBN138" s="320"/>
      <c r="MBO138" s="320"/>
      <c r="MBP138" s="320"/>
      <c r="MBQ138" s="320"/>
      <c r="MBR138" s="320"/>
      <c r="MBS138" s="320"/>
      <c r="MBT138" s="320"/>
      <c r="MBU138" s="320"/>
      <c r="MBV138" s="320"/>
      <c r="MBW138" s="320"/>
      <c r="MBX138" s="320"/>
      <c r="MBY138" s="320"/>
      <c r="MBZ138" s="320"/>
      <c r="MCA138" s="320"/>
      <c r="MCB138" s="320"/>
      <c r="MCC138" s="320"/>
      <c r="MCD138" s="320"/>
      <c r="MCE138" s="320"/>
      <c r="MCF138" s="320"/>
      <c r="MCG138" s="320"/>
      <c r="MCH138" s="320"/>
      <c r="MCI138" s="320"/>
      <c r="MCJ138" s="320"/>
      <c r="MCK138" s="320"/>
      <c r="MCL138" s="320"/>
      <c r="MCM138" s="320"/>
      <c r="MCN138" s="320"/>
      <c r="MCO138" s="320"/>
      <c r="MCP138" s="320"/>
      <c r="MCQ138" s="320"/>
      <c r="MCR138" s="320"/>
      <c r="MCS138" s="320"/>
      <c r="MCT138" s="320"/>
      <c r="MCU138" s="320"/>
      <c r="MCV138" s="320"/>
      <c r="MCW138" s="320"/>
      <c r="MCX138" s="320"/>
      <c r="MCY138" s="320"/>
      <c r="MCZ138" s="320"/>
      <c r="MDA138" s="320"/>
      <c r="MDB138" s="320"/>
      <c r="MDC138" s="320"/>
      <c r="MDD138" s="320"/>
      <c r="MDE138" s="320"/>
      <c r="MDF138" s="320"/>
      <c r="MDG138" s="320"/>
      <c r="MDH138" s="320"/>
      <c r="MDI138" s="320"/>
      <c r="MDJ138" s="320"/>
      <c r="MDK138" s="320"/>
      <c r="MDL138" s="320"/>
      <c r="MDM138" s="320"/>
      <c r="MDN138" s="320"/>
      <c r="MDO138" s="320"/>
      <c r="MDP138" s="320"/>
      <c r="MDQ138" s="320"/>
      <c r="MDR138" s="320"/>
      <c r="MDS138" s="320"/>
      <c r="MDT138" s="320"/>
      <c r="MDU138" s="320"/>
      <c r="MDV138" s="320"/>
      <c r="MDW138" s="320"/>
      <c r="MDX138" s="320"/>
      <c r="MDY138" s="320"/>
      <c r="MDZ138" s="320"/>
      <c r="MEA138" s="320"/>
      <c r="MEB138" s="320"/>
      <c r="MEC138" s="320"/>
      <c r="MED138" s="320"/>
      <c r="MEE138" s="320"/>
      <c r="MEF138" s="320"/>
      <c r="MEG138" s="320"/>
      <c r="MEH138" s="320"/>
      <c r="MEI138" s="320"/>
      <c r="MEJ138" s="320"/>
      <c r="MEK138" s="320"/>
      <c r="MEL138" s="320"/>
      <c r="MEM138" s="320"/>
      <c r="MEN138" s="320"/>
      <c r="MEO138" s="320"/>
      <c r="MEP138" s="320"/>
      <c r="MEQ138" s="320"/>
      <c r="MER138" s="320"/>
      <c r="MES138" s="320"/>
      <c r="MET138" s="320"/>
      <c r="MEU138" s="320"/>
      <c r="MEV138" s="320"/>
      <c r="MEW138" s="320"/>
      <c r="MEX138" s="320"/>
      <c r="MEY138" s="320"/>
      <c r="MEZ138" s="320"/>
      <c r="MFA138" s="320"/>
      <c r="MFB138" s="320"/>
      <c r="MFC138" s="320"/>
      <c r="MFD138" s="320"/>
      <c r="MFE138" s="320"/>
      <c r="MFF138" s="320"/>
      <c r="MFG138" s="320"/>
      <c r="MFH138" s="320"/>
      <c r="MFI138" s="320"/>
      <c r="MFJ138" s="320"/>
      <c r="MFK138" s="320"/>
      <c r="MFL138" s="320"/>
      <c r="MFM138" s="320"/>
      <c r="MFN138" s="320"/>
      <c r="MFO138" s="320"/>
      <c r="MFP138" s="320"/>
      <c r="MFQ138" s="320"/>
      <c r="MFR138" s="320"/>
      <c r="MFS138" s="320"/>
      <c r="MFT138" s="320"/>
      <c r="MFU138" s="320"/>
      <c r="MFV138" s="320"/>
      <c r="MFW138" s="320"/>
      <c r="MFX138" s="320"/>
      <c r="MFY138" s="320"/>
      <c r="MFZ138" s="320"/>
      <c r="MGA138" s="320"/>
      <c r="MGB138" s="320"/>
      <c r="MGC138" s="320"/>
      <c r="MGD138" s="320"/>
      <c r="MGE138" s="320"/>
      <c r="MGF138" s="320"/>
      <c r="MGG138" s="320"/>
      <c r="MGH138" s="320"/>
      <c r="MGI138" s="320"/>
      <c r="MGJ138" s="320"/>
      <c r="MGK138" s="320"/>
      <c r="MGL138" s="320"/>
      <c r="MGM138" s="320"/>
      <c r="MGN138" s="320"/>
      <c r="MGO138" s="320"/>
      <c r="MGP138" s="320"/>
      <c r="MGQ138" s="320"/>
      <c r="MGR138" s="320"/>
      <c r="MGS138" s="320"/>
      <c r="MGT138" s="320"/>
      <c r="MGU138" s="320"/>
      <c r="MGV138" s="320"/>
      <c r="MGW138" s="320"/>
      <c r="MGX138" s="320"/>
      <c r="MGY138" s="320"/>
      <c r="MGZ138" s="320"/>
      <c r="MHA138" s="320"/>
      <c r="MHB138" s="320"/>
      <c r="MHC138" s="320"/>
      <c r="MHD138" s="320"/>
      <c r="MHE138" s="320"/>
      <c r="MHF138" s="320"/>
      <c r="MHG138" s="320"/>
      <c r="MHH138" s="320"/>
      <c r="MHI138" s="320"/>
      <c r="MHJ138" s="320"/>
      <c r="MHK138" s="320"/>
      <c r="MHL138" s="320"/>
      <c r="MHM138" s="320"/>
      <c r="MHN138" s="320"/>
      <c r="MHO138" s="320"/>
      <c r="MHP138" s="320"/>
      <c r="MHQ138" s="320"/>
      <c r="MHR138" s="320"/>
      <c r="MHS138" s="320"/>
      <c r="MHT138" s="320"/>
      <c r="MHU138" s="320"/>
      <c r="MHV138" s="320"/>
      <c r="MHW138" s="320"/>
      <c r="MHX138" s="320"/>
      <c r="MHY138" s="320"/>
      <c r="MHZ138" s="320"/>
      <c r="MIA138" s="320"/>
      <c r="MIB138" s="320"/>
      <c r="MIC138" s="320"/>
      <c r="MID138" s="320"/>
      <c r="MIE138" s="320"/>
      <c r="MIF138" s="320"/>
      <c r="MIG138" s="320"/>
      <c r="MIH138" s="320"/>
      <c r="MII138" s="320"/>
      <c r="MIJ138" s="320"/>
      <c r="MIK138" s="320"/>
      <c r="MIL138" s="320"/>
      <c r="MIM138" s="320"/>
      <c r="MIN138" s="320"/>
      <c r="MIO138" s="320"/>
      <c r="MIP138" s="320"/>
      <c r="MIQ138" s="320"/>
      <c r="MIR138" s="320"/>
      <c r="MIS138" s="320"/>
      <c r="MIT138" s="320"/>
      <c r="MIU138" s="320"/>
      <c r="MIV138" s="320"/>
      <c r="MIW138" s="320"/>
      <c r="MIX138" s="320"/>
      <c r="MIY138" s="320"/>
      <c r="MIZ138" s="320"/>
      <c r="MJA138" s="320"/>
      <c r="MJB138" s="320"/>
      <c r="MJC138" s="320"/>
      <c r="MJD138" s="320"/>
      <c r="MJE138" s="320"/>
      <c r="MJF138" s="320"/>
      <c r="MJG138" s="320"/>
      <c r="MJH138" s="320"/>
      <c r="MJI138" s="320"/>
      <c r="MJJ138" s="320"/>
      <c r="MJK138" s="320"/>
      <c r="MJL138" s="320"/>
      <c r="MJM138" s="320"/>
      <c r="MJN138" s="320"/>
      <c r="MJO138" s="320"/>
      <c r="MJP138" s="320"/>
      <c r="MJQ138" s="320"/>
      <c r="MJR138" s="320"/>
      <c r="MJS138" s="320"/>
      <c r="MJT138" s="320"/>
      <c r="MJU138" s="320"/>
      <c r="MJV138" s="320"/>
      <c r="MJW138" s="320"/>
      <c r="MJX138" s="320"/>
      <c r="MJY138" s="320"/>
      <c r="MJZ138" s="320"/>
      <c r="MKA138" s="320"/>
      <c r="MKB138" s="320"/>
      <c r="MKC138" s="320"/>
      <c r="MKD138" s="320"/>
      <c r="MKE138" s="320"/>
      <c r="MKF138" s="320"/>
      <c r="MKG138" s="320"/>
      <c r="MKH138" s="320"/>
      <c r="MKI138" s="320"/>
      <c r="MKJ138" s="320"/>
      <c r="MKK138" s="320"/>
      <c r="MKL138" s="320"/>
      <c r="MKM138" s="320"/>
      <c r="MKN138" s="320"/>
      <c r="MKO138" s="320"/>
      <c r="MKP138" s="320"/>
      <c r="MKQ138" s="320"/>
      <c r="MKR138" s="320"/>
      <c r="MKS138" s="320"/>
      <c r="MKT138" s="320"/>
      <c r="MKU138" s="320"/>
      <c r="MKV138" s="320"/>
      <c r="MKW138" s="320"/>
      <c r="MKX138" s="320"/>
      <c r="MKY138" s="320"/>
      <c r="MKZ138" s="320"/>
      <c r="MLA138" s="320"/>
      <c r="MLB138" s="320"/>
      <c r="MLC138" s="320"/>
      <c r="MLD138" s="320"/>
      <c r="MLE138" s="320"/>
      <c r="MLF138" s="320"/>
      <c r="MLG138" s="320"/>
      <c r="MLH138" s="320"/>
      <c r="MLI138" s="320"/>
      <c r="MLJ138" s="320"/>
      <c r="MLK138" s="320"/>
      <c r="MLL138" s="320"/>
      <c r="MLM138" s="320"/>
      <c r="MLN138" s="320"/>
      <c r="MLO138" s="320"/>
      <c r="MLP138" s="320"/>
      <c r="MLQ138" s="320"/>
      <c r="MLR138" s="320"/>
      <c r="MLS138" s="320"/>
      <c r="MLT138" s="320"/>
      <c r="MLU138" s="320"/>
      <c r="MLV138" s="320"/>
      <c r="MLW138" s="320"/>
      <c r="MLX138" s="320"/>
      <c r="MLY138" s="320"/>
      <c r="MLZ138" s="320"/>
      <c r="MMA138" s="320"/>
      <c r="MMB138" s="320"/>
      <c r="MMC138" s="320"/>
      <c r="MMD138" s="320"/>
      <c r="MME138" s="320"/>
      <c r="MMF138" s="320"/>
      <c r="MMG138" s="320"/>
      <c r="MMH138" s="320"/>
      <c r="MMI138" s="320"/>
      <c r="MMJ138" s="320"/>
      <c r="MMK138" s="320"/>
      <c r="MML138" s="320"/>
      <c r="MMM138" s="320"/>
      <c r="MMN138" s="320"/>
      <c r="MMO138" s="320"/>
      <c r="MMP138" s="320"/>
      <c r="MMQ138" s="320"/>
      <c r="MMR138" s="320"/>
      <c r="MMS138" s="320"/>
      <c r="MMT138" s="320"/>
      <c r="MMU138" s="320"/>
      <c r="MMV138" s="320"/>
      <c r="MMW138" s="320"/>
      <c r="MMX138" s="320"/>
      <c r="MMY138" s="320"/>
      <c r="MMZ138" s="320"/>
      <c r="MNA138" s="320"/>
      <c r="MNB138" s="320"/>
      <c r="MNC138" s="320"/>
      <c r="MND138" s="320"/>
      <c r="MNE138" s="320"/>
      <c r="MNF138" s="320"/>
      <c r="MNG138" s="320"/>
      <c r="MNH138" s="320"/>
      <c r="MNI138" s="320"/>
      <c r="MNJ138" s="320"/>
      <c r="MNK138" s="320"/>
      <c r="MNL138" s="320"/>
      <c r="MNM138" s="320"/>
      <c r="MNN138" s="320"/>
      <c r="MNO138" s="320"/>
      <c r="MNP138" s="320"/>
      <c r="MNQ138" s="320"/>
      <c r="MNR138" s="320"/>
      <c r="MNS138" s="320"/>
      <c r="MNT138" s="320"/>
      <c r="MNU138" s="320"/>
      <c r="MNV138" s="320"/>
      <c r="MNW138" s="320"/>
      <c r="MNX138" s="320"/>
      <c r="MNY138" s="320"/>
      <c r="MNZ138" s="320"/>
      <c r="MOA138" s="320"/>
      <c r="MOB138" s="320"/>
      <c r="MOC138" s="320"/>
      <c r="MOD138" s="320"/>
      <c r="MOE138" s="320"/>
      <c r="MOF138" s="320"/>
      <c r="MOG138" s="320"/>
      <c r="MOH138" s="320"/>
      <c r="MOI138" s="320"/>
      <c r="MOJ138" s="320"/>
      <c r="MOK138" s="320"/>
      <c r="MOL138" s="320"/>
      <c r="MOM138" s="320"/>
      <c r="MON138" s="320"/>
      <c r="MOO138" s="320"/>
      <c r="MOP138" s="320"/>
      <c r="MOQ138" s="320"/>
      <c r="MOR138" s="320"/>
      <c r="MOS138" s="320"/>
      <c r="MOT138" s="320"/>
      <c r="MOU138" s="320"/>
      <c r="MOV138" s="320"/>
      <c r="MOW138" s="320"/>
      <c r="MOX138" s="320"/>
      <c r="MOY138" s="320"/>
      <c r="MOZ138" s="320"/>
      <c r="MPA138" s="320"/>
      <c r="MPB138" s="320"/>
      <c r="MPC138" s="320"/>
      <c r="MPD138" s="320"/>
      <c r="MPE138" s="320"/>
      <c r="MPF138" s="320"/>
      <c r="MPG138" s="320"/>
      <c r="MPH138" s="320"/>
      <c r="MPI138" s="320"/>
      <c r="MPJ138" s="320"/>
      <c r="MPK138" s="320"/>
      <c r="MPL138" s="320"/>
      <c r="MPM138" s="320"/>
      <c r="MPN138" s="320"/>
      <c r="MPO138" s="320"/>
      <c r="MPP138" s="320"/>
      <c r="MPQ138" s="320"/>
      <c r="MPR138" s="320"/>
      <c r="MPS138" s="320"/>
      <c r="MPT138" s="320"/>
      <c r="MPU138" s="320"/>
      <c r="MPV138" s="320"/>
      <c r="MPW138" s="320"/>
      <c r="MPX138" s="320"/>
      <c r="MPY138" s="320"/>
      <c r="MPZ138" s="320"/>
      <c r="MQA138" s="320"/>
      <c r="MQB138" s="320"/>
      <c r="MQC138" s="320"/>
      <c r="MQD138" s="320"/>
      <c r="MQE138" s="320"/>
      <c r="MQF138" s="320"/>
      <c r="MQG138" s="320"/>
      <c r="MQH138" s="320"/>
      <c r="MQI138" s="320"/>
      <c r="MQJ138" s="320"/>
      <c r="MQK138" s="320"/>
      <c r="MQL138" s="320"/>
      <c r="MQM138" s="320"/>
      <c r="MQN138" s="320"/>
      <c r="MQO138" s="320"/>
      <c r="MQP138" s="320"/>
      <c r="MQQ138" s="320"/>
      <c r="MQR138" s="320"/>
      <c r="MQS138" s="320"/>
      <c r="MQT138" s="320"/>
      <c r="MQU138" s="320"/>
      <c r="MQV138" s="320"/>
      <c r="MQW138" s="320"/>
      <c r="MQX138" s="320"/>
      <c r="MQY138" s="320"/>
      <c r="MQZ138" s="320"/>
      <c r="MRA138" s="320"/>
      <c r="MRB138" s="320"/>
      <c r="MRC138" s="320"/>
      <c r="MRD138" s="320"/>
      <c r="MRE138" s="320"/>
      <c r="MRF138" s="320"/>
      <c r="MRG138" s="320"/>
      <c r="MRH138" s="320"/>
      <c r="MRI138" s="320"/>
      <c r="MRJ138" s="320"/>
      <c r="MRK138" s="320"/>
      <c r="MRL138" s="320"/>
      <c r="MRM138" s="320"/>
      <c r="MRN138" s="320"/>
      <c r="MRO138" s="320"/>
      <c r="MRP138" s="320"/>
      <c r="MRQ138" s="320"/>
      <c r="MRR138" s="320"/>
      <c r="MRS138" s="320"/>
      <c r="MRT138" s="320"/>
      <c r="MRU138" s="320"/>
      <c r="MRV138" s="320"/>
      <c r="MRW138" s="320"/>
      <c r="MRX138" s="320"/>
      <c r="MRY138" s="320"/>
      <c r="MRZ138" s="320"/>
      <c r="MSA138" s="320"/>
      <c r="MSB138" s="320"/>
      <c r="MSC138" s="320"/>
      <c r="MSD138" s="320"/>
      <c r="MSE138" s="320"/>
      <c r="MSF138" s="320"/>
      <c r="MSG138" s="320"/>
      <c r="MSH138" s="320"/>
      <c r="MSI138" s="320"/>
      <c r="MSJ138" s="320"/>
      <c r="MSK138" s="320"/>
      <c r="MSL138" s="320"/>
      <c r="MSM138" s="320"/>
      <c r="MSN138" s="320"/>
      <c r="MSO138" s="320"/>
      <c r="MSP138" s="320"/>
      <c r="MSQ138" s="320"/>
      <c r="MSR138" s="320"/>
      <c r="MSS138" s="320"/>
      <c r="MST138" s="320"/>
      <c r="MSU138" s="320"/>
      <c r="MSV138" s="320"/>
      <c r="MSW138" s="320"/>
      <c r="MSX138" s="320"/>
      <c r="MSY138" s="320"/>
      <c r="MSZ138" s="320"/>
      <c r="MTA138" s="320"/>
      <c r="MTB138" s="320"/>
      <c r="MTC138" s="320"/>
      <c r="MTD138" s="320"/>
      <c r="MTE138" s="320"/>
      <c r="MTF138" s="320"/>
      <c r="MTG138" s="320"/>
      <c r="MTH138" s="320"/>
      <c r="MTI138" s="320"/>
      <c r="MTJ138" s="320"/>
      <c r="MTK138" s="320"/>
      <c r="MTL138" s="320"/>
      <c r="MTM138" s="320"/>
      <c r="MTN138" s="320"/>
      <c r="MTO138" s="320"/>
      <c r="MTP138" s="320"/>
      <c r="MTQ138" s="320"/>
      <c r="MTR138" s="320"/>
      <c r="MTS138" s="320"/>
      <c r="MTT138" s="320"/>
      <c r="MTU138" s="320"/>
      <c r="MTV138" s="320"/>
      <c r="MTW138" s="320"/>
      <c r="MTX138" s="320"/>
      <c r="MTY138" s="320"/>
      <c r="MTZ138" s="320"/>
      <c r="MUA138" s="320"/>
      <c r="MUB138" s="320"/>
      <c r="MUC138" s="320"/>
      <c r="MUD138" s="320"/>
      <c r="MUE138" s="320"/>
      <c r="MUF138" s="320"/>
      <c r="MUG138" s="320"/>
      <c r="MUH138" s="320"/>
      <c r="MUI138" s="320"/>
      <c r="MUJ138" s="320"/>
      <c r="MUK138" s="320"/>
      <c r="MUL138" s="320"/>
      <c r="MUM138" s="320"/>
      <c r="MUN138" s="320"/>
      <c r="MUO138" s="320"/>
      <c r="MUP138" s="320"/>
      <c r="MUQ138" s="320"/>
      <c r="MUR138" s="320"/>
      <c r="MUS138" s="320"/>
      <c r="MUT138" s="320"/>
      <c r="MUU138" s="320"/>
      <c r="MUV138" s="320"/>
      <c r="MUW138" s="320"/>
      <c r="MUX138" s="320"/>
      <c r="MUY138" s="320"/>
      <c r="MUZ138" s="320"/>
      <c r="MVA138" s="320"/>
      <c r="MVB138" s="320"/>
      <c r="MVC138" s="320"/>
      <c r="MVD138" s="320"/>
      <c r="MVE138" s="320"/>
      <c r="MVF138" s="320"/>
      <c r="MVG138" s="320"/>
      <c r="MVH138" s="320"/>
      <c r="MVI138" s="320"/>
      <c r="MVJ138" s="320"/>
      <c r="MVK138" s="320"/>
      <c r="MVL138" s="320"/>
      <c r="MVM138" s="320"/>
      <c r="MVN138" s="320"/>
      <c r="MVO138" s="320"/>
      <c r="MVP138" s="320"/>
      <c r="MVQ138" s="320"/>
      <c r="MVR138" s="320"/>
      <c r="MVS138" s="320"/>
      <c r="MVT138" s="320"/>
      <c r="MVU138" s="320"/>
      <c r="MVV138" s="320"/>
      <c r="MVW138" s="320"/>
      <c r="MVX138" s="320"/>
      <c r="MVY138" s="320"/>
      <c r="MVZ138" s="320"/>
      <c r="MWA138" s="320"/>
      <c r="MWB138" s="320"/>
      <c r="MWC138" s="320"/>
      <c r="MWD138" s="320"/>
      <c r="MWE138" s="320"/>
      <c r="MWF138" s="320"/>
      <c r="MWG138" s="320"/>
      <c r="MWH138" s="320"/>
      <c r="MWI138" s="320"/>
      <c r="MWJ138" s="320"/>
      <c r="MWK138" s="320"/>
      <c r="MWL138" s="320"/>
      <c r="MWM138" s="320"/>
      <c r="MWN138" s="320"/>
      <c r="MWO138" s="320"/>
      <c r="MWP138" s="320"/>
      <c r="MWQ138" s="320"/>
      <c r="MWR138" s="320"/>
      <c r="MWS138" s="320"/>
      <c r="MWT138" s="320"/>
      <c r="MWU138" s="320"/>
      <c r="MWV138" s="320"/>
      <c r="MWW138" s="320"/>
      <c r="MWX138" s="320"/>
      <c r="MWY138" s="320"/>
      <c r="MWZ138" s="320"/>
      <c r="MXA138" s="320"/>
      <c r="MXB138" s="320"/>
      <c r="MXC138" s="320"/>
      <c r="MXD138" s="320"/>
      <c r="MXE138" s="320"/>
      <c r="MXF138" s="320"/>
      <c r="MXG138" s="320"/>
      <c r="MXH138" s="320"/>
      <c r="MXI138" s="320"/>
      <c r="MXJ138" s="320"/>
      <c r="MXK138" s="320"/>
      <c r="MXL138" s="320"/>
      <c r="MXM138" s="320"/>
      <c r="MXN138" s="320"/>
      <c r="MXO138" s="320"/>
      <c r="MXP138" s="320"/>
      <c r="MXQ138" s="320"/>
      <c r="MXR138" s="320"/>
      <c r="MXS138" s="320"/>
      <c r="MXT138" s="320"/>
      <c r="MXU138" s="320"/>
      <c r="MXV138" s="320"/>
      <c r="MXW138" s="320"/>
      <c r="MXX138" s="320"/>
      <c r="MXY138" s="320"/>
      <c r="MXZ138" s="320"/>
      <c r="MYA138" s="320"/>
      <c r="MYB138" s="320"/>
      <c r="MYC138" s="320"/>
      <c r="MYD138" s="320"/>
      <c r="MYE138" s="320"/>
      <c r="MYF138" s="320"/>
      <c r="MYG138" s="320"/>
      <c r="MYH138" s="320"/>
      <c r="MYI138" s="320"/>
      <c r="MYJ138" s="320"/>
      <c r="MYK138" s="320"/>
      <c r="MYL138" s="320"/>
      <c r="MYM138" s="320"/>
      <c r="MYN138" s="320"/>
      <c r="MYO138" s="320"/>
      <c r="MYP138" s="320"/>
      <c r="MYQ138" s="320"/>
      <c r="MYR138" s="320"/>
      <c r="MYS138" s="320"/>
      <c r="MYT138" s="320"/>
      <c r="MYU138" s="320"/>
      <c r="MYV138" s="320"/>
      <c r="MYW138" s="320"/>
      <c r="MYX138" s="320"/>
      <c r="MYY138" s="320"/>
      <c r="MYZ138" s="320"/>
      <c r="MZA138" s="320"/>
      <c r="MZB138" s="320"/>
      <c r="MZC138" s="320"/>
      <c r="MZD138" s="320"/>
      <c r="MZE138" s="320"/>
      <c r="MZF138" s="320"/>
      <c r="MZG138" s="320"/>
      <c r="MZH138" s="320"/>
      <c r="MZI138" s="320"/>
      <c r="MZJ138" s="320"/>
      <c r="MZK138" s="320"/>
      <c r="MZL138" s="320"/>
      <c r="MZM138" s="320"/>
      <c r="MZN138" s="320"/>
      <c r="MZO138" s="320"/>
      <c r="MZP138" s="320"/>
      <c r="MZQ138" s="320"/>
      <c r="MZR138" s="320"/>
      <c r="MZS138" s="320"/>
      <c r="MZT138" s="320"/>
      <c r="MZU138" s="320"/>
      <c r="MZV138" s="320"/>
      <c r="MZW138" s="320"/>
      <c r="MZX138" s="320"/>
      <c r="MZY138" s="320"/>
      <c r="MZZ138" s="320"/>
      <c r="NAA138" s="320"/>
      <c r="NAB138" s="320"/>
      <c r="NAC138" s="320"/>
      <c r="NAD138" s="320"/>
      <c r="NAE138" s="320"/>
      <c r="NAF138" s="320"/>
      <c r="NAG138" s="320"/>
      <c r="NAH138" s="320"/>
      <c r="NAI138" s="320"/>
      <c r="NAJ138" s="320"/>
      <c r="NAK138" s="320"/>
      <c r="NAL138" s="320"/>
      <c r="NAM138" s="320"/>
      <c r="NAN138" s="320"/>
      <c r="NAO138" s="320"/>
      <c r="NAP138" s="320"/>
      <c r="NAQ138" s="320"/>
      <c r="NAR138" s="320"/>
      <c r="NAS138" s="320"/>
      <c r="NAT138" s="320"/>
      <c r="NAU138" s="320"/>
      <c r="NAV138" s="320"/>
      <c r="NAW138" s="320"/>
      <c r="NAX138" s="320"/>
      <c r="NAY138" s="320"/>
      <c r="NAZ138" s="320"/>
      <c r="NBA138" s="320"/>
      <c r="NBB138" s="320"/>
      <c r="NBC138" s="320"/>
      <c r="NBD138" s="320"/>
      <c r="NBE138" s="320"/>
      <c r="NBF138" s="320"/>
      <c r="NBG138" s="320"/>
      <c r="NBH138" s="320"/>
      <c r="NBI138" s="320"/>
      <c r="NBJ138" s="320"/>
      <c r="NBK138" s="320"/>
      <c r="NBL138" s="320"/>
      <c r="NBM138" s="320"/>
      <c r="NBN138" s="320"/>
      <c r="NBO138" s="320"/>
      <c r="NBP138" s="320"/>
      <c r="NBQ138" s="320"/>
      <c r="NBR138" s="320"/>
      <c r="NBS138" s="320"/>
      <c r="NBT138" s="320"/>
      <c r="NBU138" s="320"/>
      <c r="NBV138" s="320"/>
      <c r="NBW138" s="320"/>
      <c r="NBX138" s="320"/>
      <c r="NBY138" s="320"/>
      <c r="NBZ138" s="320"/>
      <c r="NCA138" s="320"/>
      <c r="NCB138" s="320"/>
      <c r="NCC138" s="320"/>
      <c r="NCD138" s="320"/>
      <c r="NCE138" s="320"/>
      <c r="NCF138" s="320"/>
      <c r="NCG138" s="320"/>
      <c r="NCH138" s="320"/>
      <c r="NCI138" s="320"/>
      <c r="NCJ138" s="320"/>
      <c r="NCK138" s="320"/>
      <c r="NCL138" s="320"/>
      <c r="NCM138" s="320"/>
      <c r="NCN138" s="320"/>
      <c r="NCO138" s="320"/>
      <c r="NCP138" s="320"/>
      <c r="NCQ138" s="320"/>
      <c r="NCR138" s="320"/>
      <c r="NCS138" s="320"/>
      <c r="NCT138" s="320"/>
      <c r="NCU138" s="320"/>
      <c r="NCV138" s="320"/>
      <c r="NCW138" s="320"/>
      <c r="NCX138" s="320"/>
      <c r="NCY138" s="320"/>
      <c r="NCZ138" s="320"/>
      <c r="NDA138" s="320"/>
      <c r="NDB138" s="320"/>
      <c r="NDC138" s="320"/>
      <c r="NDD138" s="320"/>
      <c r="NDE138" s="320"/>
      <c r="NDF138" s="320"/>
      <c r="NDG138" s="320"/>
      <c r="NDH138" s="320"/>
      <c r="NDI138" s="320"/>
      <c r="NDJ138" s="320"/>
      <c r="NDK138" s="320"/>
      <c r="NDL138" s="320"/>
      <c r="NDM138" s="320"/>
      <c r="NDN138" s="320"/>
      <c r="NDO138" s="320"/>
      <c r="NDP138" s="320"/>
      <c r="NDQ138" s="320"/>
      <c r="NDR138" s="320"/>
      <c r="NDS138" s="320"/>
      <c r="NDT138" s="320"/>
      <c r="NDU138" s="320"/>
      <c r="NDV138" s="320"/>
      <c r="NDW138" s="320"/>
      <c r="NDX138" s="320"/>
      <c r="NDY138" s="320"/>
      <c r="NDZ138" s="320"/>
      <c r="NEA138" s="320"/>
      <c r="NEB138" s="320"/>
      <c r="NEC138" s="320"/>
      <c r="NED138" s="320"/>
      <c r="NEE138" s="320"/>
      <c r="NEF138" s="320"/>
      <c r="NEG138" s="320"/>
      <c r="NEH138" s="320"/>
      <c r="NEI138" s="320"/>
      <c r="NEJ138" s="320"/>
      <c r="NEK138" s="320"/>
      <c r="NEL138" s="320"/>
      <c r="NEM138" s="320"/>
      <c r="NEN138" s="320"/>
      <c r="NEO138" s="320"/>
      <c r="NEP138" s="320"/>
      <c r="NEQ138" s="320"/>
      <c r="NER138" s="320"/>
      <c r="NES138" s="320"/>
      <c r="NET138" s="320"/>
      <c r="NEU138" s="320"/>
      <c r="NEV138" s="320"/>
      <c r="NEW138" s="320"/>
      <c r="NEX138" s="320"/>
      <c r="NEY138" s="320"/>
      <c r="NEZ138" s="320"/>
      <c r="NFA138" s="320"/>
      <c r="NFB138" s="320"/>
      <c r="NFC138" s="320"/>
      <c r="NFD138" s="320"/>
      <c r="NFE138" s="320"/>
      <c r="NFF138" s="320"/>
      <c r="NFG138" s="320"/>
      <c r="NFH138" s="320"/>
      <c r="NFI138" s="320"/>
      <c r="NFJ138" s="320"/>
      <c r="NFK138" s="320"/>
      <c r="NFL138" s="320"/>
      <c r="NFM138" s="320"/>
      <c r="NFN138" s="320"/>
      <c r="NFO138" s="320"/>
      <c r="NFP138" s="320"/>
      <c r="NFQ138" s="320"/>
      <c r="NFR138" s="320"/>
      <c r="NFS138" s="320"/>
      <c r="NFT138" s="320"/>
      <c r="NFU138" s="320"/>
      <c r="NFV138" s="320"/>
      <c r="NFW138" s="320"/>
      <c r="NFX138" s="320"/>
      <c r="NFY138" s="320"/>
      <c r="NFZ138" s="320"/>
      <c r="NGA138" s="320"/>
      <c r="NGB138" s="320"/>
      <c r="NGC138" s="320"/>
      <c r="NGD138" s="320"/>
      <c r="NGE138" s="320"/>
      <c r="NGF138" s="320"/>
      <c r="NGG138" s="320"/>
      <c r="NGH138" s="320"/>
      <c r="NGI138" s="320"/>
      <c r="NGJ138" s="320"/>
      <c r="NGK138" s="320"/>
      <c r="NGL138" s="320"/>
      <c r="NGM138" s="320"/>
      <c r="NGN138" s="320"/>
      <c r="NGO138" s="320"/>
      <c r="NGP138" s="320"/>
      <c r="NGQ138" s="320"/>
      <c r="NGR138" s="320"/>
      <c r="NGS138" s="320"/>
      <c r="NGT138" s="320"/>
      <c r="NGU138" s="320"/>
      <c r="NGV138" s="320"/>
      <c r="NGW138" s="320"/>
      <c r="NGX138" s="320"/>
      <c r="NGY138" s="320"/>
      <c r="NGZ138" s="320"/>
      <c r="NHA138" s="320"/>
      <c r="NHB138" s="320"/>
      <c r="NHC138" s="320"/>
      <c r="NHD138" s="320"/>
      <c r="NHE138" s="320"/>
      <c r="NHF138" s="320"/>
      <c r="NHG138" s="320"/>
      <c r="NHH138" s="320"/>
      <c r="NHI138" s="320"/>
      <c r="NHJ138" s="320"/>
      <c r="NHK138" s="320"/>
      <c r="NHL138" s="320"/>
      <c r="NHM138" s="320"/>
      <c r="NHN138" s="320"/>
      <c r="NHO138" s="320"/>
      <c r="NHP138" s="320"/>
      <c r="NHQ138" s="320"/>
      <c r="NHR138" s="320"/>
      <c r="NHS138" s="320"/>
      <c r="NHT138" s="320"/>
      <c r="NHU138" s="320"/>
      <c r="NHV138" s="320"/>
      <c r="NHW138" s="320"/>
      <c r="NHX138" s="320"/>
      <c r="NHY138" s="320"/>
      <c r="NHZ138" s="320"/>
      <c r="NIA138" s="320"/>
      <c r="NIB138" s="320"/>
      <c r="NIC138" s="320"/>
      <c r="NID138" s="320"/>
      <c r="NIE138" s="320"/>
      <c r="NIF138" s="320"/>
      <c r="NIG138" s="320"/>
      <c r="NIH138" s="320"/>
      <c r="NII138" s="320"/>
      <c r="NIJ138" s="320"/>
      <c r="NIK138" s="320"/>
      <c r="NIL138" s="320"/>
      <c r="NIM138" s="320"/>
      <c r="NIN138" s="320"/>
      <c r="NIO138" s="320"/>
      <c r="NIP138" s="320"/>
      <c r="NIQ138" s="320"/>
      <c r="NIR138" s="320"/>
      <c r="NIS138" s="320"/>
      <c r="NIT138" s="320"/>
      <c r="NIU138" s="320"/>
      <c r="NIV138" s="320"/>
      <c r="NIW138" s="320"/>
      <c r="NIX138" s="320"/>
      <c r="NIY138" s="320"/>
      <c r="NIZ138" s="320"/>
      <c r="NJA138" s="320"/>
      <c r="NJB138" s="320"/>
      <c r="NJC138" s="320"/>
      <c r="NJD138" s="320"/>
      <c r="NJE138" s="320"/>
      <c r="NJF138" s="320"/>
      <c r="NJG138" s="320"/>
      <c r="NJH138" s="320"/>
      <c r="NJI138" s="320"/>
      <c r="NJJ138" s="320"/>
      <c r="NJK138" s="320"/>
      <c r="NJL138" s="320"/>
      <c r="NJM138" s="320"/>
      <c r="NJN138" s="320"/>
      <c r="NJO138" s="320"/>
      <c r="NJP138" s="320"/>
      <c r="NJQ138" s="320"/>
      <c r="NJR138" s="320"/>
      <c r="NJS138" s="320"/>
      <c r="NJT138" s="320"/>
      <c r="NJU138" s="320"/>
      <c r="NJV138" s="320"/>
      <c r="NJW138" s="320"/>
      <c r="NJX138" s="320"/>
      <c r="NJY138" s="320"/>
      <c r="NJZ138" s="320"/>
      <c r="NKA138" s="320"/>
      <c r="NKB138" s="320"/>
      <c r="NKC138" s="320"/>
      <c r="NKD138" s="320"/>
      <c r="NKE138" s="320"/>
      <c r="NKF138" s="320"/>
      <c r="NKG138" s="320"/>
      <c r="NKH138" s="320"/>
      <c r="NKI138" s="320"/>
      <c r="NKJ138" s="320"/>
      <c r="NKK138" s="320"/>
      <c r="NKL138" s="320"/>
      <c r="NKM138" s="320"/>
      <c r="NKN138" s="320"/>
      <c r="NKO138" s="320"/>
      <c r="NKP138" s="320"/>
      <c r="NKQ138" s="320"/>
      <c r="NKR138" s="320"/>
      <c r="NKS138" s="320"/>
      <c r="NKT138" s="320"/>
      <c r="NKU138" s="320"/>
      <c r="NKV138" s="320"/>
      <c r="NKW138" s="320"/>
      <c r="NKX138" s="320"/>
      <c r="NKY138" s="320"/>
      <c r="NKZ138" s="320"/>
      <c r="NLA138" s="320"/>
      <c r="NLB138" s="320"/>
      <c r="NLC138" s="320"/>
      <c r="NLD138" s="320"/>
      <c r="NLE138" s="320"/>
      <c r="NLF138" s="320"/>
      <c r="NLG138" s="320"/>
      <c r="NLH138" s="320"/>
      <c r="NLI138" s="320"/>
      <c r="NLJ138" s="320"/>
      <c r="NLK138" s="320"/>
      <c r="NLL138" s="320"/>
      <c r="NLM138" s="320"/>
      <c r="NLN138" s="320"/>
      <c r="NLO138" s="320"/>
      <c r="NLP138" s="320"/>
      <c r="NLQ138" s="320"/>
      <c r="NLR138" s="320"/>
      <c r="NLS138" s="320"/>
      <c r="NLT138" s="320"/>
      <c r="NLU138" s="320"/>
      <c r="NLV138" s="320"/>
      <c r="NLW138" s="320"/>
      <c r="NLX138" s="320"/>
      <c r="NLY138" s="320"/>
      <c r="NLZ138" s="320"/>
      <c r="NMA138" s="320"/>
      <c r="NMB138" s="320"/>
      <c r="NMC138" s="320"/>
      <c r="NMD138" s="320"/>
      <c r="NME138" s="320"/>
      <c r="NMF138" s="320"/>
      <c r="NMG138" s="320"/>
      <c r="NMH138" s="320"/>
      <c r="NMI138" s="320"/>
      <c r="NMJ138" s="320"/>
      <c r="NMK138" s="320"/>
      <c r="NML138" s="320"/>
      <c r="NMM138" s="320"/>
      <c r="NMN138" s="320"/>
      <c r="NMO138" s="320"/>
      <c r="NMP138" s="320"/>
      <c r="NMQ138" s="320"/>
      <c r="NMR138" s="320"/>
      <c r="NMS138" s="320"/>
      <c r="NMT138" s="320"/>
      <c r="NMU138" s="320"/>
      <c r="NMV138" s="320"/>
      <c r="NMW138" s="320"/>
      <c r="NMX138" s="320"/>
      <c r="NMY138" s="320"/>
      <c r="NMZ138" s="320"/>
      <c r="NNA138" s="320"/>
      <c r="NNB138" s="320"/>
      <c r="NNC138" s="320"/>
      <c r="NND138" s="320"/>
      <c r="NNE138" s="320"/>
      <c r="NNF138" s="320"/>
      <c r="NNG138" s="320"/>
      <c r="NNH138" s="320"/>
      <c r="NNI138" s="320"/>
      <c r="NNJ138" s="320"/>
      <c r="NNK138" s="320"/>
      <c r="NNL138" s="320"/>
      <c r="NNM138" s="320"/>
      <c r="NNN138" s="320"/>
      <c r="NNO138" s="320"/>
      <c r="NNP138" s="320"/>
      <c r="NNQ138" s="320"/>
      <c r="NNR138" s="320"/>
      <c r="NNS138" s="320"/>
      <c r="NNT138" s="320"/>
      <c r="NNU138" s="320"/>
      <c r="NNV138" s="320"/>
      <c r="NNW138" s="320"/>
      <c r="NNX138" s="320"/>
      <c r="NNY138" s="320"/>
      <c r="NNZ138" s="320"/>
      <c r="NOA138" s="320"/>
      <c r="NOB138" s="320"/>
      <c r="NOC138" s="320"/>
      <c r="NOD138" s="320"/>
      <c r="NOE138" s="320"/>
      <c r="NOF138" s="320"/>
      <c r="NOG138" s="320"/>
      <c r="NOH138" s="320"/>
      <c r="NOI138" s="320"/>
      <c r="NOJ138" s="320"/>
      <c r="NOK138" s="320"/>
      <c r="NOL138" s="320"/>
      <c r="NOM138" s="320"/>
      <c r="NON138" s="320"/>
      <c r="NOO138" s="320"/>
      <c r="NOP138" s="320"/>
      <c r="NOQ138" s="320"/>
      <c r="NOR138" s="320"/>
      <c r="NOS138" s="320"/>
      <c r="NOT138" s="320"/>
      <c r="NOU138" s="320"/>
      <c r="NOV138" s="320"/>
      <c r="NOW138" s="320"/>
      <c r="NOX138" s="320"/>
      <c r="NOY138" s="320"/>
      <c r="NOZ138" s="320"/>
      <c r="NPA138" s="320"/>
      <c r="NPB138" s="320"/>
      <c r="NPC138" s="320"/>
      <c r="NPD138" s="320"/>
      <c r="NPE138" s="320"/>
      <c r="NPF138" s="320"/>
      <c r="NPG138" s="320"/>
      <c r="NPH138" s="320"/>
      <c r="NPI138" s="320"/>
      <c r="NPJ138" s="320"/>
      <c r="NPK138" s="320"/>
      <c r="NPL138" s="320"/>
      <c r="NPM138" s="320"/>
      <c r="NPN138" s="320"/>
      <c r="NPO138" s="320"/>
      <c r="NPP138" s="320"/>
      <c r="NPQ138" s="320"/>
      <c r="NPR138" s="320"/>
      <c r="NPS138" s="320"/>
      <c r="NPT138" s="320"/>
      <c r="NPU138" s="320"/>
      <c r="NPV138" s="320"/>
      <c r="NPW138" s="320"/>
      <c r="NPX138" s="320"/>
      <c r="NPY138" s="320"/>
      <c r="NPZ138" s="320"/>
      <c r="NQA138" s="320"/>
      <c r="NQB138" s="320"/>
      <c r="NQC138" s="320"/>
      <c r="NQD138" s="320"/>
      <c r="NQE138" s="320"/>
      <c r="NQF138" s="320"/>
      <c r="NQG138" s="320"/>
      <c r="NQH138" s="320"/>
      <c r="NQI138" s="320"/>
      <c r="NQJ138" s="320"/>
      <c r="NQK138" s="320"/>
      <c r="NQL138" s="320"/>
      <c r="NQM138" s="320"/>
      <c r="NQN138" s="320"/>
      <c r="NQO138" s="320"/>
      <c r="NQP138" s="320"/>
      <c r="NQQ138" s="320"/>
      <c r="NQR138" s="320"/>
      <c r="NQS138" s="320"/>
      <c r="NQT138" s="320"/>
      <c r="NQU138" s="320"/>
      <c r="NQV138" s="320"/>
      <c r="NQW138" s="320"/>
      <c r="NQX138" s="320"/>
      <c r="NQY138" s="320"/>
      <c r="NQZ138" s="320"/>
      <c r="NRA138" s="320"/>
      <c r="NRB138" s="320"/>
      <c r="NRC138" s="320"/>
      <c r="NRD138" s="320"/>
      <c r="NRE138" s="320"/>
      <c r="NRF138" s="320"/>
      <c r="NRG138" s="320"/>
      <c r="NRH138" s="320"/>
      <c r="NRI138" s="320"/>
      <c r="NRJ138" s="320"/>
      <c r="NRK138" s="320"/>
      <c r="NRL138" s="320"/>
      <c r="NRM138" s="320"/>
      <c r="NRN138" s="320"/>
      <c r="NRO138" s="320"/>
      <c r="NRP138" s="320"/>
      <c r="NRQ138" s="320"/>
      <c r="NRR138" s="320"/>
      <c r="NRS138" s="320"/>
      <c r="NRT138" s="320"/>
      <c r="NRU138" s="320"/>
      <c r="NRV138" s="320"/>
      <c r="NRW138" s="320"/>
      <c r="NRX138" s="320"/>
      <c r="NRY138" s="320"/>
      <c r="NRZ138" s="320"/>
      <c r="NSA138" s="320"/>
      <c r="NSB138" s="320"/>
      <c r="NSC138" s="320"/>
      <c r="NSD138" s="320"/>
      <c r="NSE138" s="320"/>
      <c r="NSF138" s="320"/>
      <c r="NSG138" s="320"/>
      <c r="NSH138" s="320"/>
      <c r="NSI138" s="320"/>
      <c r="NSJ138" s="320"/>
      <c r="NSK138" s="320"/>
      <c r="NSL138" s="320"/>
      <c r="NSM138" s="320"/>
      <c r="NSN138" s="320"/>
      <c r="NSO138" s="320"/>
      <c r="NSP138" s="320"/>
      <c r="NSQ138" s="320"/>
      <c r="NSR138" s="320"/>
      <c r="NSS138" s="320"/>
      <c r="NST138" s="320"/>
      <c r="NSU138" s="320"/>
      <c r="NSV138" s="320"/>
      <c r="NSW138" s="320"/>
      <c r="NSX138" s="320"/>
      <c r="NSY138" s="320"/>
      <c r="NSZ138" s="320"/>
      <c r="NTA138" s="320"/>
      <c r="NTB138" s="320"/>
      <c r="NTC138" s="320"/>
      <c r="NTD138" s="320"/>
      <c r="NTE138" s="320"/>
      <c r="NTF138" s="320"/>
      <c r="NTG138" s="320"/>
      <c r="NTH138" s="320"/>
      <c r="NTI138" s="320"/>
      <c r="NTJ138" s="320"/>
      <c r="NTK138" s="320"/>
      <c r="NTL138" s="320"/>
      <c r="NTM138" s="320"/>
      <c r="NTN138" s="320"/>
      <c r="NTO138" s="320"/>
      <c r="NTP138" s="320"/>
      <c r="NTQ138" s="320"/>
      <c r="NTR138" s="320"/>
      <c r="NTS138" s="320"/>
      <c r="NTT138" s="320"/>
      <c r="NTU138" s="320"/>
      <c r="NTV138" s="320"/>
      <c r="NTW138" s="320"/>
      <c r="NTX138" s="320"/>
      <c r="NTY138" s="320"/>
      <c r="NTZ138" s="320"/>
      <c r="NUA138" s="320"/>
      <c r="NUB138" s="320"/>
      <c r="NUC138" s="320"/>
      <c r="NUD138" s="320"/>
      <c r="NUE138" s="320"/>
      <c r="NUF138" s="320"/>
      <c r="NUG138" s="320"/>
      <c r="NUH138" s="320"/>
      <c r="NUI138" s="320"/>
      <c r="NUJ138" s="320"/>
      <c r="NUK138" s="320"/>
      <c r="NUL138" s="320"/>
      <c r="NUM138" s="320"/>
      <c r="NUN138" s="320"/>
      <c r="NUO138" s="320"/>
      <c r="NUP138" s="320"/>
      <c r="NUQ138" s="320"/>
      <c r="NUR138" s="320"/>
      <c r="NUS138" s="320"/>
      <c r="NUT138" s="320"/>
      <c r="NUU138" s="320"/>
      <c r="NUV138" s="320"/>
      <c r="NUW138" s="320"/>
      <c r="NUX138" s="320"/>
      <c r="NUY138" s="320"/>
      <c r="NUZ138" s="320"/>
      <c r="NVA138" s="320"/>
      <c r="NVB138" s="320"/>
      <c r="NVC138" s="320"/>
      <c r="NVD138" s="320"/>
      <c r="NVE138" s="320"/>
      <c r="NVF138" s="320"/>
      <c r="NVG138" s="320"/>
      <c r="NVH138" s="320"/>
      <c r="NVI138" s="320"/>
      <c r="NVJ138" s="320"/>
      <c r="NVK138" s="320"/>
      <c r="NVL138" s="320"/>
      <c r="NVM138" s="320"/>
      <c r="NVN138" s="320"/>
      <c r="NVO138" s="320"/>
      <c r="NVP138" s="320"/>
      <c r="NVQ138" s="320"/>
      <c r="NVR138" s="320"/>
      <c r="NVS138" s="320"/>
      <c r="NVT138" s="320"/>
      <c r="NVU138" s="320"/>
      <c r="NVV138" s="320"/>
      <c r="NVW138" s="320"/>
      <c r="NVX138" s="320"/>
      <c r="NVY138" s="320"/>
      <c r="NVZ138" s="320"/>
      <c r="NWA138" s="320"/>
      <c r="NWB138" s="320"/>
      <c r="NWC138" s="320"/>
      <c r="NWD138" s="320"/>
      <c r="NWE138" s="320"/>
      <c r="NWF138" s="320"/>
      <c r="NWG138" s="320"/>
      <c r="NWH138" s="320"/>
      <c r="NWI138" s="320"/>
      <c r="NWJ138" s="320"/>
      <c r="NWK138" s="320"/>
      <c r="NWL138" s="320"/>
      <c r="NWM138" s="320"/>
      <c r="NWN138" s="320"/>
      <c r="NWO138" s="320"/>
      <c r="NWP138" s="320"/>
      <c r="NWQ138" s="320"/>
      <c r="NWR138" s="320"/>
      <c r="NWS138" s="320"/>
      <c r="NWT138" s="320"/>
      <c r="NWU138" s="320"/>
      <c r="NWV138" s="320"/>
      <c r="NWW138" s="320"/>
      <c r="NWX138" s="320"/>
      <c r="NWY138" s="320"/>
      <c r="NWZ138" s="320"/>
      <c r="NXA138" s="320"/>
      <c r="NXB138" s="320"/>
      <c r="NXC138" s="320"/>
      <c r="NXD138" s="320"/>
      <c r="NXE138" s="320"/>
      <c r="NXF138" s="320"/>
      <c r="NXG138" s="320"/>
      <c r="NXH138" s="320"/>
      <c r="NXI138" s="320"/>
      <c r="NXJ138" s="320"/>
      <c r="NXK138" s="320"/>
      <c r="NXL138" s="320"/>
      <c r="NXM138" s="320"/>
      <c r="NXN138" s="320"/>
      <c r="NXO138" s="320"/>
      <c r="NXP138" s="320"/>
      <c r="NXQ138" s="320"/>
      <c r="NXR138" s="320"/>
      <c r="NXS138" s="320"/>
      <c r="NXT138" s="320"/>
      <c r="NXU138" s="320"/>
      <c r="NXV138" s="320"/>
      <c r="NXW138" s="320"/>
      <c r="NXX138" s="320"/>
      <c r="NXY138" s="320"/>
      <c r="NXZ138" s="320"/>
      <c r="NYA138" s="320"/>
      <c r="NYB138" s="320"/>
      <c r="NYC138" s="320"/>
      <c r="NYD138" s="320"/>
      <c r="NYE138" s="320"/>
      <c r="NYF138" s="320"/>
      <c r="NYG138" s="320"/>
      <c r="NYH138" s="320"/>
      <c r="NYI138" s="320"/>
      <c r="NYJ138" s="320"/>
      <c r="NYK138" s="320"/>
      <c r="NYL138" s="320"/>
      <c r="NYM138" s="320"/>
      <c r="NYN138" s="320"/>
      <c r="NYO138" s="320"/>
      <c r="NYP138" s="320"/>
      <c r="NYQ138" s="320"/>
      <c r="NYR138" s="320"/>
      <c r="NYS138" s="320"/>
      <c r="NYT138" s="320"/>
      <c r="NYU138" s="320"/>
      <c r="NYV138" s="320"/>
      <c r="NYW138" s="320"/>
      <c r="NYX138" s="320"/>
      <c r="NYY138" s="320"/>
      <c r="NYZ138" s="320"/>
      <c r="NZA138" s="320"/>
      <c r="NZB138" s="320"/>
      <c r="NZC138" s="320"/>
      <c r="NZD138" s="320"/>
      <c r="NZE138" s="320"/>
      <c r="NZF138" s="320"/>
      <c r="NZG138" s="320"/>
      <c r="NZH138" s="320"/>
      <c r="NZI138" s="320"/>
      <c r="NZJ138" s="320"/>
      <c r="NZK138" s="320"/>
      <c r="NZL138" s="320"/>
      <c r="NZM138" s="320"/>
      <c r="NZN138" s="320"/>
      <c r="NZO138" s="320"/>
      <c r="NZP138" s="320"/>
      <c r="NZQ138" s="320"/>
      <c r="NZR138" s="320"/>
      <c r="NZS138" s="320"/>
      <c r="NZT138" s="320"/>
      <c r="NZU138" s="320"/>
      <c r="NZV138" s="320"/>
      <c r="NZW138" s="320"/>
      <c r="NZX138" s="320"/>
      <c r="NZY138" s="320"/>
      <c r="NZZ138" s="320"/>
      <c r="OAA138" s="320"/>
      <c r="OAB138" s="320"/>
      <c r="OAC138" s="320"/>
      <c r="OAD138" s="320"/>
      <c r="OAE138" s="320"/>
      <c r="OAF138" s="320"/>
      <c r="OAG138" s="320"/>
      <c r="OAH138" s="320"/>
      <c r="OAI138" s="320"/>
      <c r="OAJ138" s="320"/>
      <c r="OAK138" s="320"/>
      <c r="OAL138" s="320"/>
      <c r="OAM138" s="320"/>
      <c r="OAN138" s="320"/>
      <c r="OAO138" s="320"/>
      <c r="OAP138" s="320"/>
      <c r="OAQ138" s="320"/>
      <c r="OAR138" s="320"/>
      <c r="OAS138" s="320"/>
      <c r="OAT138" s="320"/>
      <c r="OAU138" s="320"/>
      <c r="OAV138" s="320"/>
      <c r="OAW138" s="320"/>
      <c r="OAX138" s="320"/>
      <c r="OAY138" s="320"/>
      <c r="OAZ138" s="320"/>
      <c r="OBA138" s="320"/>
      <c r="OBB138" s="320"/>
      <c r="OBC138" s="320"/>
      <c r="OBD138" s="320"/>
      <c r="OBE138" s="320"/>
      <c r="OBF138" s="320"/>
      <c r="OBG138" s="320"/>
      <c r="OBH138" s="320"/>
      <c r="OBI138" s="320"/>
      <c r="OBJ138" s="320"/>
      <c r="OBK138" s="320"/>
      <c r="OBL138" s="320"/>
      <c r="OBM138" s="320"/>
      <c r="OBN138" s="320"/>
      <c r="OBO138" s="320"/>
      <c r="OBP138" s="320"/>
      <c r="OBQ138" s="320"/>
      <c r="OBR138" s="320"/>
      <c r="OBS138" s="320"/>
      <c r="OBT138" s="320"/>
      <c r="OBU138" s="320"/>
      <c r="OBV138" s="320"/>
      <c r="OBW138" s="320"/>
      <c r="OBX138" s="320"/>
      <c r="OBY138" s="320"/>
      <c r="OBZ138" s="320"/>
      <c r="OCA138" s="320"/>
      <c r="OCB138" s="320"/>
      <c r="OCC138" s="320"/>
      <c r="OCD138" s="320"/>
      <c r="OCE138" s="320"/>
      <c r="OCF138" s="320"/>
      <c r="OCG138" s="320"/>
      <c r="OCH138" s="320"/>
      <c r="OCI138" s="320"/>
      <c r="OCJ138" s="320"/>
      <c r="OCK138" s="320"/>
      <c r="OCL138" s="320"/>
      <c r="OCM138" s="320"/>
      <c r="OCN138" s="320"/>
      <c r="OCO138" s="320"/>
      <c r="OCP138" s="320"/>
      <c r="OCQ138" s="320"/>
      <c r="OCR138" s="320"/>
      <c r="OCS138" s="320"/>
      <c r="OCT138" s="320"/>
      <c r="OCU138" s="320"/>
      <c r="OCV138" s="320"/>
      <c r="OCW138" s="320"/>
      <c r="OCX138" s="320"/>
      <c r="OCY138" s="320"/>
      <c r="OCZ138" s="320"/>
      <c r="ODA138" s="320"/>
      <c r="ODB138" s="320"/>
      <c r="ODC138" s="320"/>
      <c r="ODD138" s="320"/>
      <c r="ODE138" s="320"/>
      <c r="ODF138" s="320"/>
      <c r="ODG138" s="320"/>
      <c r="ODH138" s="320"/>
      <c r="ODI138" s="320"/>
      <c r="ODJ138" s="320"/>
      <c r="ODK138" s="320"/>
      <c r="ODL138" s="320"/>
      <c r="ODM138" s="320"/>
      <c r="ODN138" s="320"/>
      <c r="ODO138" s="320"/>
      <c r="ODP138" s="320"/>
      <c r="ODQ138" s="320"/>
      <c r="ODR138" s="320"/>
      <c r="ODS138" s="320"/>
      <c r="ODT138" s="320"/>
      <c r="ODU138" s="320"/>
      <c r="ODV138" s="320"/>
      <c r="ODW138" s="320"/>
      <c r="ODX138" s="320"/>
      <c r="ODY138" s="320"/>
      <c r="ODZ138" s="320"/>
      <c r="OEA138" s="320"/>
      <c r="OEB138" s="320"/>
      <c r="OEC138" s="320"/>
      <c r="OED138" s="320"/>
      <c r="OEE138" s="320"/>
      <c r="OEF138" s="320"/>
      <c r="OEG138" s="320"/>
      <c r="OEH138" s="320"/>
      <c r="OEI138" s="320"/>
      <c r="OEJ138" s="320"/>
      <c r="OEK138" s="320"/>
      <c r="OEL138" s="320"/>
      <c r="OEM138" s="320"/>
      <c r="OEN138" s="320"/>
      <c r="OEO138" s="320"/>
      <c r="OEP138" s="320"/>
      <c r="OEQ138" s="320"/>
      <c r="OER138" s="320"/>
      <c r="OES138" s="320"/>
      <c r="OET138" s="320"/>
      <c r="OEU138" s="320"/>
      <c r="OEV138" s="320"/>
      <c r="OEW138" s="320"/>
      <c r="OEX138" s="320"/>
      <c r="OEY138" s="320"/>
      <c r="OEZ138" s="320"/>
      <c r="OFA138" s="320"/>
      <c r="OFB138" s="320"/>
      <c r="OFC138" s="320"/>
      <c r="OFD138" s="320"/>
      <c r="OFE138" s="320"/>
      <c r="OFF138" s="320"/>
      <c r="OFG138" s="320"/>
      <c r="OFH138" s="320"/>
      <c r="OFI138" s="320"/>
      <c r="OFJ138" s="320"/>
      <c r="OFK138" s="320"/>
      <c r="OFL138" s="320"/>
      <c r="OFM138" s="320"/>
      <c r="OFN138" s="320"/>
      <c r="OFO138" s="320"/>
      <c r="OFP138" s="320"/>
      <c r="OFQ138" s="320"/>
      <c r="OFR138" s="320"/>
      <c r="OFS138" s="320"/>
      <c r="OFT138" s="320"/>
      <c r="OFU138" s="320"/>
      <c r="OFV138" s="320"/>
      <c r="OFW138" s="320"/>
      <c r="OFX138" s="320"/>
      <c r="OFY138" s="320"/>
      <c r="OFZ138" s="320"/>
      <c r="OGA138" s="320"/>
      <c r="OGB138" s="320"/>
      <c r="OGC138" s="320"/>
      <c r="OGD138" s="320"/>
      <c r="OGE138" s="320"/>
      <c r="OGF138" s="320"/>
      <c r="OGG138" s="320"/>
      <c r="OGH138" s="320"/>
      <c r="OGI138" s="320"/>
      <c r="OGJ138" s="320"/>
      <c r="OGK138" s="320"/>
      <c r="OGL138" s="320"/>
      <c r="OGM138" s="320"/>
      <c r="OGN138" s="320"/>
      <c r="OGO138" s="320"/>
      <c r="OGP138" s="320"/>
      <c r="OGQ138" s="320"/>
      <c r="OGR138" s="320"/>
      <c r="OGS138" s="320"/>
      <c r="OGT138" s="320"/>
      <c r="OGU138" s="320"/>
      <c r="OGV138" s="320"/>
      <c r="OGW138" s="320"/>
      <c r="OGX138" s="320"/>
      <c r="OGY138" s="320"/>
      <c r="OGZ138" s="320"/>
      <c r="OHA138" s="320"/>
      <c r="OHB138" s="320"/>
      <c r="OHC138" s="320"/>
      <c r="OHD138" s="320"/>
      <c r="OHE138" s="320"/>
      <c r="OHF138" s="320"/>
      <c r="OHG138" s="320"/>
      <c r="OHH138" s="320"/>
      <c r="OHI138" s="320"/>
      <c r="OHJ138" s="320"/>
      <c r="OHK138" s="320"/>
      <c r="OHL138" s="320"/>
      <c r="OHM138" s="320"/>
      <c r="OHN138" s="320"/>
      <c r="OHO138" s="320"/>
      <c r="OHP138" s="320"/>
      <c r="OHQ138" s="320"/>
      <c r="OHR138" s="320"/>
      <c r="OHS138" s="320"/>
      <c r="OHT138" s="320"/>
      <c r="OHU138" s="320"/>
      <c r="OHV138" s="320"/>
      <c r="OHW138" s="320"/>
      <c r="OHX138" s="320"/>
      <c r="OHY138" s="320"/>
      <c r="OHZ138" s="320"/>
      <c r="OIA138" s="320"/>
      <c r="OIB138" s="320"/>
      <c r="OIC138" s="320"/>
      <c r="OID138" s="320"/>
      <c r="OIE138" s="320"/>
      <c r="OIF138" s="320"/>
      <c r="OIG138" s="320"/>
      <c r="OIH138" s="320"/>
      <c r="OII138" s="320"/>
      <c r="OIJ138" s="320"/>
      <c r="OIK138" s="320"/>
      <c r="OIL138" s="320"/>
      <c r="OIM138" s="320"/>
      <c r="OIN138" s="320"/>
      <c r="OIO138" s="320"/>
      <c r="OIP138" s="320"/>
      <c r="OIQ138" s="320"/>
      <c r="OIR138" s="320"/>
      <c r="OIS138" s="320"/>
      <c r="OIT138" s="320"/>
      <c r="OIU138" s="320"/>
      <c r="OIV138" s="320"/>
      <c r="OIW138" s="320"/>
      <c r="OIX138" s="320"/>
      <c r="OIY138" s="320"/>
      <c r="OIZ138" s="320"/>
      <c r="OJA138" s="320"/>
      <c r="OJB138" s="320"/>
      <c r="OJC138" s="320"/>
      <c r="OJD138" s="320"/>
      <c r="OJE138" s="320"/>
      <c r="OJF138" s="320"/>
      <c r="OJG138" s="320"/>
      <c r="OJH138" s="320"/>
      <c r="OJI138" s="320"/>
      <c r="OJJ138" s="320"/>
      <c r="OJK138" s="320"/>
      <c r="OJL138" s="320"/>
      <c r="OJM138" s="320"/>
      <c r="OJN138" s="320"/>
      <c r="OJO138" s="320"/>
      <c r="OJP138" s="320"/>
      <c r="OJQ138" s="320"/>
      <c r="OJR138" s="320"/>
      <c r="OJS138" s="320"/>
      <c r="OJT138" s="320"/>
      <c r="OJU138" s="320"/>
      <c r="OJV138" s="320"/>
      <c r="OJW138" s="320"/>
      <c r="OJX138" s="320"/>
      <c r="OJY138" s="320"/>
      <c r="OJZ138" s="320"/>
      <c r="OKA138" s="320"/>
      <c r="OKB138" s="320"/>
      <c r="OKC138" s="320"/>
      <c r="OKD138" s="320"/>
      <c r="OKE138" s="320"/>
      <c r="OKF138" s="320"/>
      <c r="OKG138" s="320"/>
      <c r="OKH138" s="320"/>
      <c r="OKI138" s="320"/>
      <c r="OKJ138" s="320"/>
      <c r="OKK138" s="320"/>
      <c r="OKL138" s="320"/>
      <c r="OKM138" s="320"/>
      <c r="OKN138" s="320"/>
      <c r="OKO138" s="320"/>
      <c r="OKP138" s="320"/>
      <c r="OKQ138" s="320"/>
      <c r="OKR138" s="320"/>
      <c r="OKS138" s="320"/>
      <c r="OKT138" s="320"/>
      <c r="OKU138" s="320"/>
      <c r="OKV138" s="320"/>
      <c r="OKW138" s="320"/>
      <c r="OKX138" s="320"/>
      <c r="OKY138" s="320"/>
      <c r="OKZ138" s="320"/>
      <c r="OLA138" s="320"/>
      <c r="OLB138" s="320"/>
      <c r="OLC138" s="320"/>
      <c r="OLD138" s="320"/>
      <c r="OLE138" s="320"/>
      <c r="OLF138" s="320"/>
      <c r="OLG138" s="320"/>
      <c r="OLH138" s="320"/>
      <c r="OLI138" s="320"/>
      <c r="OLJ138" s="320"/>
      <c r="OLK138" s="320"/>
      <c r="OLL138" s="320"/>
      <c r="OLM138" s="320"/>
      <c r="OLN138" s="320"/>
      <c r="OLO138" s="320"/>
      <c r="OLP138" s="320"/>
      <c r="OLQ138" s="320"/>
      <c r="OLR138" s="320"/>
      <c r="OLS138" s="320"/>
      <c r="OLT138" s="320"/>
      <c r="OLU138" s="320"/>
      <c r="OLV138" s="320"/>
      <c r="OLW138" s="320"/>
      <c r="OLX138" s="320"/>
      <c r="OLY138" s="320"/>
      <c r="OLZ138" s="320"/>
      <c r="OMA138" s="320"/>
      <c r="OMB138" s="320"/>
      <c r="OMC138" s="320"/>
      <c r="OMD138" s="320"/>
      <c r="OME138" s="320"/>
      <c r="OMF138" s="320"/>
      <c r="OMG138" s="320"/>
      <c r="OMH138" s="320"/>
      <c r="OMI138" s="320"/>
      <c r="OMJ138" s="320"/>
      <c r="OMK138" s="320"/>
      <c r="OML138" s="320"/>
      <c r="OMM138" s="320"/>
      <c r="OMN138" s="320"/>
      <c r="OMO138" s="320"/>
      <c r="OMP138" s="320"/>
      <c r="OMQ138" s="320"/>
      <c r="OMR138" s="320"/>
      <c r="OMS138" s="320"/>
      <c r="OMT138" s="320"/>
      <c r="OMU138" s="320"/>
      <c r="OMV138" s="320"/>
      <c r="OMW138" s="320"/>
      <c r="OMX138" s="320"/>
      <c r="OMY138" s="320"/>
      <c r="OMZ138" s="320"/>
      <c r="ONA138" s="320"/>
      <c r="ONB138" s="320"/>
      <c r="ONC138" s="320"/>
      <c r="OND138" s="320"/>
      <c r="ONE138" s="320"/>
      <c r="ONF138" s="320"/>
      <c r="ONG138" s="320"/>
      <c r="ONH138" s="320"/>
      <c r="ONI138" s="320"/>
      <c r="ONJ138" s="320"/>
      <c r="ONK138" s="320"/>
      <c r="ONL138" s="320"/>
      <c r="ONM138" s="320"/>
      <c r="ONN138" s="320"/>
      <c r="ONO138" s="320"/>
      <c r="ONP138" s="320"/>
      <c r="ONQ138" s="320"/>
      <c r="ONR138" s="320"/>
      <c r="ONS138" s="320"/>
      <c r="ONT138" s="320"/>
      <c r="ONU138" s="320"/>
      <c r="ONV138" s="320"/>
      <c r="ONW138" s="320"/>
      <c r="ONX138" s="320"/>
      <c r="ONY138" s="320"/>
      <c r="ONZ138" s="320"/>
      <c r="OOA138" s="320"/>
      <c r="OOB138" s="320"/>
      <c r="OOC138" s="320"/>
      <c r="OOD138" s="320"/>
      <c r="OOE138" s="320"/>
      <c r="OOF138" s="320"/>
      <c r="OOG138" s="320"/>
      <c r="OOH138" s="320"/>
      <c r="OOI138" s="320"/>
      <c r="OOJ138" s="320"/>
      <c r="OOK138" s="320"/>
      <c r="OOL138" s="320"/>
      <c r="OOM138" s="320"/>
      <c r="OON138" s="320"/>
      <c r="OOO138" s="320"/>
      <c r="OOP138" s="320"/>
      <c r="OOQ138" s="320"/>
      <c r="OOR138" s="320"/>
      <c r="OOS138" s="320"/>
      <c r="OOT138" s="320"/>
      <c r="OOU138" s="320"/>
      <c r="OOV138" s="320"/>
      <c r="OOW138" s="320"/>
      <c r="OOX138" s="320"/>
      <c r="OOY138" s="320"/>
      <c r="OOZ138" s="320"/>
      <c r="OPA138" s="320"/>
      <c r="OPB138" s="320"/>
      <c r="OPC138" s="320"/>
      <c r="OPD138" s="320"/>
      <c r="OPE138" s="320"/>
      <c r="OPF138" s="320"/>
      <c r="OPG138" s="320"/>
      <c r="OPH138" s="320"/>
      <c r="OPI138" s="320"/>
      <c r="OPJ138" s="320"/>
      <c r="OPK138" s="320"/>
      <c r="OPL138" s="320"/>
      <c r="OPM138" s="320"/>
      <c r="OPN138" s="320"/>
      <c r="OPO138" s="320"/>
      <c r="OPP138" s="320"/>
      <c r="OPQ138" s="320"/>
      <c r="OPR138" s="320"/>
      <c r="OPS138" s="320"/>
      <c r="OPT138" s="320"/>
      <c r="OPU138" s="320"/>
      <c r="OPV138" s="320"/>
      <c r="OPW138" s="320"/>
      <c r="OPX138" s="320"/>
      <c r="OPY138" s="320"/>
      <c r="OPZ138" s="320"/>
      <c r="OQA138" s="320"/>
      <c r="OQB138" s="320"/>
      <c r="OQC138" s="320"/>
      <c r="OQD138" s="320"/>
      <c r="OQE138" s="320"/>
      <c r="OQF138" s="320"/>
      <c r="OQG138" s="320"/>
      <c r="OQH138" s="320"/>
      <c r="OQI138" s="320"/>
      <c r="OQJ138" s="320"/>
      <c r="OQK138" s="320"/>
      <c r="OQL138" s="320"/>
      <c r="OQM138" s="320"/>
      <c r="OQN138" s="320"/>
      <c r="OQO138" s="320"/>
      <c r="OQP138" s="320"/>
      <c r="OQQ138" s="320"/>
      <c r="OQR138" s="320"/>
      <c r="OQS138" s="320"/>
      <c r="OQT138" s="320"/>
      <c r="OQU138" s="320"/>
      <c r="OQV138" s="320"/>
      <c r="OQW138" s="320"/>
      <c r="OQX138" s="320"/>
      <c r="OQY138" s="320"/>
      <c r="OQZ138" s="320"/>
      <c r="ORA138" s="320"/>
      <c r="ORB138" s="320"/>
      <c r="ORC138" s="320"/>
      <c r="ORD138" s="320"/>
      <c r="ORE138" s="320"/>
      <c r="ORF138" s="320"/>
      <c r="ORG138" s="320"/>
      <c r="ORH138" s="320"/>
      <c r="ORI138" s="320"/>
      <c r="ORJ138" s="320"/>
      <c r="ORK138" s="320"/>
      <c r="ORL138" s="320"/>
      <c r="ORM138" s="320"/>
      <c r="ORN138" s="320"/>
      <c r="ORO138" s="320"/>
      <c r="ORP138" s="320"/>
      <c r="ORQ138" s="320"/>
      <c r="ORR138" s="320"/>
      <c r="ORS138" s="320"/>
      <c r="ORT138" s="320"/>
      <c r="ORU138" s="320"/>
      <c r="ORV138" s="320"/>
      <c r="ORW138" s="320"/>
      <c r="ORX138" s="320"/>
      <c r="ORY138" s="320"/>
      <c r="ORZ138" s="320"/>
      <c r="OSA138" s="320"/>
      <c r="OSB138" s="320"/>
      <c r="OSC138" s="320"/>
      <c r="OSD138" s="320"/>
      <c r="OSE138" s="320"/>
      <c r="OSF138" s="320"/>
      <c r="OSG138" s="320"/>
      <c r="OSH138" s="320"/>
      <c r="OSI138" s="320"/>
      <c r="OSJ138" s="320"/>
      <c r="OSK138" s="320"/>
      <c r="OSL138" s="320"/>
      <c r="OSM138" s="320"/>
      <c r="OSN138" s="320"/>
      <c r="OSO138" s="320"/>
      <c r="OSP138" s="320"/>
      <c r="OSQ138" s="320"/>
      <c r="OSR138" s="320"/>
      <c r="OSS138" s="320"/>
      <c r="OST138" s="320"/>
      <c r="OSU138" s="320"/>
      <c r="OSV138" s="320"/>
      <c r="OSW138" s="320"/>
      <c r="OSX138" s="320"/>
      <c r="OSY138" s="320"/>
      <c r="OSZ138" s="320"/>
      <c r="OTA138" s="320"/>
      <c r="OTB138" s="320"/>
      <c r="OTC138" s="320"/>
      <c r="OTD138" s="320"/>
      <c r="OTE138" s="320"/>
      <c r="OTF138" s="320"/>
      <c r="OTG138" s="320"/>
      <c r="OTH138" s="320"/>
      <c r="OTI138" s="320"/>
      <c r="OTJ138" s="320"/>
      <c r="OTK138" s="320"/>
      <c r="OTL138" s="320"/>
      <c r="OTM138" s="320"/>
      <c r="OTN138" s="320"/>
      <c r="OTO138" s="320"/>
      <c r="OTP138" s="320"/>
      <c r="OTQ138" s="320"/>
      <c r="OTR138" s="320"/>
      <c r="OTS138" s="320"/>
      <c r="OTT138" s="320"/>
      <c r="OTU138" s="320"/>
      <c r="OTV138" s="320"/>
      <c r="OTW138" s="320"/>
      <c r="OTX138" s="320"/>
      <c r="OTY138" s="320"/>
      <c r="OTZ138" s="320"/>
      <c r="OUA138" s="320"/>
      <c r="OUB138" s="320"/>
      <c r="OUC138" s="320"/>
      <c r="OUD138" s="320"/>
      <c r="OUE138" s="320"/>
      <c r="OUF138" s="320"/>
      <c r="OUG138" s="320"/>
      <c r="OUH138" s="320"/>
      <c r="OUI138" s="320"/>
      <c r="OUJ138" s="320"/>
      <c r="OUK138" s="320"/>
      <c r="OUL138" s="320"/>
      <c r="OUM138" s="320"/>
      <c r="OUN138" s="320"/>
      <c r="OUO138" s="320"/>
      <c r="OUP138" s="320"/>
      <c r="OUQ138" s="320"/>
      <c r="OUR138" s="320"/>
      <c r="OUS138" s="320"/>
      <c r="OUT138" s="320"/>
      <c r="OUU138" s="320"/>
      <c r="OUV138" s="320"/>
      <c r="OUW138" s="320"/>
      <c r="OUX138" s="320"/>
      <c r="OUY138" s="320"/>
      <c r="OUZ138" s="320"/>
      <c r="OVA138" s="320"/>
      <c r="OVB138" s="320"/>
      <c r="OVC138" s="320"/>
      <c r="OVD138" s="320"/>
      <c r="OVE138" s="320"/>
      <c r="OVF138" s="320"/>
      <c r="OVG138" s="320"/>
      <c r="OVH138" s="320"/>
      <c r="OVI138" s="320"/>
      <c r="OVJ138" s="320"/>
      <c r="OVK138" s="320"/>
      <c r="OVL138" s="320"/>
      <c r="OVM138" s="320"/>
      <c r="OVN138" s="320"/>
      <c r="OVO138" s="320"/>
      <c r="OVP138" s="320"/>
      <c r="OVQ138" s="320"/>
      <c r="OVR138" s="320"/>
      <c r="OVS138" s="320"/>
      <c r="OVT138" s="320"/>
      <c r="OVU138" s="320"/>
      <c r="OVV138" s="320"/>
      <c r="OVW138" s="320"/>
      <c r="OVX138" s="320"/>
      <c r="OVY138" s="320"/>
      <c r="OVZ138" s="320"/>
      <c r="OWA138" s="320"/>
      <c r="OWB138" s="320"/>
      <c r="OWC138" s="320"/>
      <c r="OWD138" s="320"/>
      <c r="OWE138" s="320"/>
      <c r="OWF138" s="320"/>
      <c r="OWG138" s="320"/>
      <c r="OWH138" s="320"/>
      <c r="OWI138" s="320"/>
      <c r="OWJ138" s="320"/>
      <c r="OWK138" s="320"/>
      <c r="OWL138" s="320"/>
      <c r="OWM138" s="320"/>
      <c r="OWN138" s="320"/>
      <c r="OWO138" s="320"/>
      <c r="OWP138" s="320"/>
      <c r="OWQ138" s="320"/>
      <c r="OWR138" s="320"/>
      <c r="OWS138" s="320"/>
      <c r="OWT138" s="320"/>
      <c r="OWU138" s="320"/>
      <c r="OWV138" s="320"/>
      <c r="OWW138" s="320"/>
      <c r="OWX138" s="320"/>
      <c r="OWY138" s="320"/>
      <c r="OWZ138" s="320"/>
      <c r="OXA138" s="320"/>
      <c r="OXB138" s="320"/>
      <c r="OXC138" s="320"/>
      <c r="OXD138" s="320"/>
      <c r="OXE138" s="320"/>
      <c r="OXF138" s="320"/>
      <c r="OXG138" s="320"/>
      <c r="OXH138" s="320"/>
      <c r="OXI138" s="320"/>
      <c r="OXJ138" s="320"/>
      <c r="OXK138" s="320"/>
      <c r="OXL138" s="320"/>
      <c r="OXM138" s="320"/>
      <c r="OXN138" s="320"/>
      <c r="OXO138" s="320"/>
      <c r="OXP138" s="320"/>
      <c r="OXQ138" s="320"/>
      <c r="OXR138" s="320"/>
      <c r="OXS138" s="320"/>
      <c r="OXT138" s="320"/>
      <c r="OXU138" s="320"/>
      <c r="OXV138" s="320"/>
      <c r="OXW138" s="320"/>
      <c r="OXX138" s="320"/>
      <c r="OXY138" s="320"/>
      <c r="OXZ138" s="320"/>
      <c r="OYA138" s="320"/>
      <c r="OYB138" s="320"/>
      <c r="OYC138" s="320"/>
      <c r="OYD138" s="320"/>
      <c r="OYE138" s="320"/>
      <c r="OYF138" s="320"/>
      <c r="OYG138" s="320"/>
      <c r="OYH138" s="320"/>
      <c r="OYI138" s="320"/>
      <c r="OYJ138" s="320"/>
      <c r="OYK138" s="320"/>
      <c r="OYL138" s="320"/>
      <c r="OYM138" s="320"/>
      <c r="OYN138" s="320"/>
      <c r="OYO138" s="320"/>
      <c r="OYP138" s="320"/>
      <c r="OYQ138" s="320"/>
      <c r="OYR138" s="320"/>
      <c r="OYS138" s="320"/>
      <c r="OYT138" s="320"/>
      <c r="OYU138" s="320"/>
      <c r="OYV138" s="320"/>
      <c r="OYW138" s="320"/>
      <c r="OYX138" s="320"/>
      <c r="OYY138" s="320"/>
      <c r="OYZ138" s="320"/>
      <c r="OZA138" s="320"/>
      <c r="OZB138" s="320"/>
      <c r="OZC138" s="320"/>
      <c r="OZD138" s="320"/>
      <c r="OZE138" s="320"/>
      <c r="OZF138" s="320"/>
      <c r="OZG138" s="320"/>
      <c r="OZH138" s="320"/>
      <c r="OZI138" s="320"/>
      <c r="OZJ138" s="320"/>
      <c r="OZK138" s="320"/>
      <c r="OZL138" s="320"/>
      <c r="OZM138" s="320"/>
      <c r="OZN138" s="320"/>
      <c r="OZO138" s="320"/>
      <c r="OZP138" s="320"/>
      <c r="OZQ138" s="320"/>
      <c r="OZR138" s="320"/>
      <c r="OZS138" s="320"/>
      <c r="OZT138" s="320"/>
      <c r="OZU138" s="320"/>
      <c r="OZV138" s="320"/>
      <c r="OZW138" s="320"/>
      <c r="OZX138" s="320"/>
      <c r="OZY138" s="320"/>
      <c r="OZZ138" s="320"/>
      <c r="PAA138" s="320"/>
      <c r="PAB138" s="320"/>
      <c r="PAC138" s="320"/>
      <c r="PAD138" s="320"/>
      <c r="PAE138" s="320"/>
      <c r="PAF138" s="320"/>
      <c r="PAG138" s="320"/>
      <c r="PAH138" s="320"/>
      <c r="PAI138" s="320"/>
      <c r="PAJ138" s="320"/>
      <c r="PAK138" s="320"/>
      <c r="PAL138" s="320"/>
      <c r="PAM138" s="320"/>
      <c r="PAN138" s="320"/>
      <c r="PAO138" s="320"/>
      <c r="PAP138" s="320"/>
      <c r="PAQ138" s="320"/>
      <c r="PAR138" s="320"/>
      <c r="PAS138" s="320"/>
      <c r="PAT138" s="320"/>
      <c r="PAU138" s="320"/>
      <c r="PAV138" s="320"/>
      <c r="PAW138" s="320"/>
      <c r="PAX138" s="320"/>
      <c r="PAY138" s="320"/>
      <c r="PAZ138" s="320"/>
      <c r="PBA138" s="320"/>
      <c r="PBB138" s="320"/>
      <c r="PBC138" s="320"/>
      <c r="PBD138" s="320"/>
      <c r="PBE138" s="320"/>
      <c r="PBF138" s="320"/>
      <c r="PBG138" s="320"/>
      <c r="PBH138" s="320"/>
      <c r="PBI138" s="320"/>
      <c r="PBJ138" s="320"/>
      <c r="PBK138" s="320"/>
      <c r="PBL138" s="320"/>
      <c r="PBM138" s="320"/>
      <c r="PBN138" s="320"/>
      <c r="PBO138" s="320"/>
      <c r="PBP138" s="320"/>
      <c r="PBQ138" s="320"/>
      <c r="PBR138" s="320"/>
      <c r="PBS138" s="320"/>
      <c r="PBT138" s="320"/>
      <c r="PBU138" s="320"/>
      <c r="PBV138" s="320"/>
      <c r="PBW138" s="320"/>
      <c r="PBX138" s="320"/>
      <c r="PBY138" s="320"/>
      <c r="PBZ138" s="320"/>
      <c r="PCA138" s="320"/>
      <c r="PCB138" s="320"/>
      <c r="PCC138" s="320"/>
      <c r="PCD138" s="320"/>
      <c r="PCE138" s="320"/>
      <c r="PCF138" s="320"/>
      <c r="PCG138" s="320"/>
      <c r="PCH138" s="320"/>
      <c r="PCI138" s="320"/>
      <c r="PCJ138" s="320"/>
      <c r="PCK138" s="320"/>
      <c r="PCL138" s="320"/>
      <c r="PCM138" s="320"/>
      <c r="PCN138" s="320"/>
      <c r="PCO138" s="320"/>
      <c r="PCP138" s="320"/>
      <c r="PCQ138" s="320"/>
      <c r="PCR138" s="320"/>
      <c r="PCS138" s="320"/>
      <c r="PCT138" s="320"/>
      <c r="PCU138" s="320"/>
      <c r="PCV138" s="320"/>
      <c r="PCW138" s="320"/>
      <c r="PCX138" s="320"/>
      <c r="PCY138" s="320"/>
      <c r="PCZ138" s="320"/>
      <c r="PDA138" s="320"/>
      <c r="PDB138" s="320"/>
      <c r="PDC138" s="320"/>
      <c r="PDD138" s="320"/>
      <c r="PDE138" s="320"/>
      <c r="PDF138" s="320"/>
      <c r="PDG138" s="320"/>
      <c r="PDH138" s="320"/>
      <c r="PDI138" s="320"/>
      <c r="PDJ138" s="320"/>
      <c r="PDK138" s="320"/>
      <c r="PDL138" s="320"/>
      <c r="PDM138" s="320"/>
      <c r="PDN138" s="320"/>
      <c r="PDO138" s="320"/>
      <c r="PDP138" s="320"/>
      <c r="PDQ138" s="320"/>
      <c r="PDR138" s="320"/>
      <c r="PDS138" s="320"/>
      <c r="PDT138" s="320"/>
      <c r="PDU138" s="320"/>
      <c r="PDV138" s="320"/>
      <c r="PDW138" s="320"/>
      <c r="PDX138" s="320"/>
      <c r="PDY138" s="320"/>
      <c r="PDZ138" s="320"/>
      <c r="PEA138" s="320"/>
      <c r="PEB138" s="320"/>
      <c r="PEC138" s="320"/>
      <c r="PED138" s="320"/>
      <c r="PEE138" s="320"/>
      <c r="PEF138" s="320"/>
      <c r="PEG138" s="320"/>
      <c r="PEH138" s="320"/>
      <c r="PEI138" s="320"/>
      <c r="PEJ138" s="320"/>
      <c r="PEK138" s="320"/>
      <c r="PEL138" s="320"/>
      <c r="PEM138" s="320"/>
      <c r="PEN138" s="320"/>
      <c r="PEO138" s="320"/>
      <c r="PEP138" s="320"/>
      <c r="PEQ138" s="320"/>
      <c r="PER138" s="320"/>
      <c r="PES138" s="320"/>
      <c r="PET138" s="320"/>
      <c r="PEU138" s="320"/>
      <c r="PEV138" s="320"/>
      <c r="PEW138" s="320"/>
      <c r="PEX138" s="320"/>
      <c r="PEY138" s="320"/>
      <c r="PEZ138" s="320"/>
      <c r="PFA138" s="320"/>
      <c r="PFB138" s="320"/>
      <c r="PFC138" s="320"/>
      <c r="PFD138" s="320"/>
      <c r="PFE138" s="320"/>
      <c r="PFF138" s="320"/>
      <c r="PFG138" s="320"/>
      <c r="PFH138" s="320"/>
      <c r="PFI138" s="320"/>
      <c r="PFJ138" s="320"/>
      <c r="PFK138" s="320"/>
      <c r="PFL138" s="320"/>
      <c r="PFM138" s="320"/>
      <c r="PFN138" s="320"/>
      <c r="PFO138" s="320"/>
      <c r="PFP138" s="320"/>
      <c r="PFQ138" s="320"/>
      <c r="PFR138" s="320"/>
      <c r="PFS138" s="320"/>
      <c r="PFT138" s="320"/>
      <c r="PFU138" s="320"/>
      <c r="PFV138" s="320"/>
      <c r="PFW138" s="320"/>
      <c r="PFX138" s="320"/>
      <c r="PFY138" s="320"/>
      <c r="PFZ138" s="320"/>
      <c r="PGA138" s="320"/>
      <c r="PGB138" s="320"/>
      <c r="PGC138" s="320"/>
      <c r="PGD138" s="320"/>
      <c r="PGE138" s="320"/>
      <c r="PGF138" s="320"/>
      <c r="PGG138" s="320"/>
      <c r="PGH138" s="320"/>
      <c r="PGI138" s="320"/>
      <c r="PGJ138" s="320"/>
      <c r="PGK138" s="320"/>
      <c r="PGL138" s="320"/>
      <c r="PGM138" s="320"/>
      <c r="PGN138" s="320"/>
      <c r="PGO138" s="320"/>
      <c r="PGP138" s="320"/>
      <c r="PGQ138" s="320"/>
      <c r="PGR138" s="320"/>
      <c r="PGS138" s="320"/>
      <c r="PGT138" s="320"/>
      <c r="PGU138" s="320"/>
      <c r="PGV138" s="320"/>
      <c r="PGW138" s="320"/>
      <c r="PGX138" s="320"/>
      <c r="PGY138" s="320"/>
      <c r="PGZ138" s="320"/>
      <c r="PHA138" s="320"/>
      <c r="PHB138" s="320"/>
      <c r="PHC138" s="320"/>
      <c r="PHD138" s="320"/>
      <c r="PHE138" s="320"/>
      <c r="PHF138" s="320"/>
      <c r="PHG138" s="320"/>
      <c r="PHH138" s="320"/>
      <c r="PHI138" s="320"/>
      <c r="PHJ138" s="320"/>
      <c r="PHK138" s="320"/>
      <c r="PHL138" s="320"/>
      <c r="PHM138" s="320"/>
      <c r="PHN138" s="320"/>
      <c r="PHO138" s="320"/>
      <c r="PHP138" s="320"/>
      <c r="PHQ138" s="320"/>
      <c r="PHR138" s="320"/>
      <c r="PHS138" s="320"/>
      <c r="PHT138" s="320"/>
      <c r="PHU138" s="320"/>
      <c r="PHV138" s="320"/>
      <c r="PHW138" s="320"/>
      <c r="PHX138" s="320"/>
      <c r="PHY138" s="320"/>
      <c r="PHZ138" s="320"/>
      <c r="PIA138" s="320"/>
      <c r="PIB138" s="320"/>
      <c r="PIC138" s="320"/>
      <c r="PID138" s="320"/>
      <c r="PIE138" s="320"/>
      <c r="PIF138" s="320"/>
      <c r="PIG138" s="320"/>
      <c r="PIH138" s="320"/>
      <c r="PII138" s="320"/>
      <c r="PIJ138" s="320"/>
      <c r="PIK138" s="320"/>
      <c r="PIL138" s="320"/>
      <c r="PIM138" s="320"/>
      <c r="PIN138" s="320"/>
      <c r="PIO138" s="320"/>
      <c r="PIP138" s="320"/>
      <c r="PIQ138" s="320"/>
      <c r="PIR138" s="320"/>
      <c r="PIS138" s="320"/>
      <c r="PIT138" s="320"/>
      <c r="PIU138" s="320"/>
      <c r="PIV138" s="320"/>
      <c r="PIW138" s="320"/>
      <c r="PIX138" s="320"/>
      <c r="PIY138" s="320"/>
      <c r="PIZ138" s="320"/>
      <c r="PJA138" s="320"/>
      <c r="PJB138" s="320"/>
      <c r="PJC138" s="320"/>
      <c r="PJD138" s="320"/>
      <c r="PJE138" s="320"/>
      <c r="PJF138" s="320"/>
      <c r="PJG138" s="320"/>
      <c r="PJH138" s="320"/>
      <c r="PJI138" s="320"/>
      <c r="PJJ138" s="320"/>
      <c r="PJK138" s="320"/>
      <c r="PJL138" s="320"/>
      <c r="PJM138" s="320"/>
      <c r="PJN138" s="320"/>
      <c r="PJO138" s="320"/>
      <c r="PJP138" s="320"/>
      <c r="PJQ138" s="320"/>
      <c r="PJR138" s="320"/>
      <c r="PJS138" s="320"/>
      <c r="PJT138" s="320"/>
      <c r="PJU138" s="320"/>
      <c r="PJV138" s="320"/>
      <c r="PJW138" s="320"/>
      <c r="PJX138" s="320"/>
      <c r="PJY138" s="320"/>
      <c r="PJZ138" s="320"/>
      <c r="PKA138" s="320"/>
      <c r="PKB138" s="320"/>
      <c r="PKC138" s="320"/>
      <c r="PKD138" s="320"/>
      <c r="PKE138" s="320"/>
      <c r="PKF138" s="320"/>
      <c r="PKG138" s="320"/>
      <c r="PKH138" s="320"/>
      <c r="PKI138" s="320"/>
      <c r="PKJ138" s="320"/>
      <c r="PKK138" s="320"/>
      <c r="PKL138" s="320"/>
      <c r="PKM138" s="320"/>
      <c r="PKN138" s="320"/>
      <c r="PKO138" s="320"/>
      <c r="PKP138" s="320"/>
      <c r="PKQ138" s="320"/>
      <c r="PKR138" s="320"/>
      <c r="PKS138" s="320"/>
      <c r="PKT138" s="320"/>
      <c r="PKU138" s="320"/>
      <c r="PKV138" s="320"/>
      <c r="PKW138" s="320"/>
      <c r="PKX138" s="320"/>
      <c r="PKY138" s="320"/>
      <c r="PKZ138" s="320"/>
      <c r="PLA138" s="320"/>
      <c r="PLB138" s="320"/>
      <c r="PLC138" s="320"/>
      <c r="PLD138" s="320"/>
      <c r="PLE138" s="320"/>
      <c r="PLF138" s="320"/>
      <c r="PLG138" s="320"/>
      <c r="PLH138" s="320"/>
      <c r="PLI138" s="320"/>
      <c r="PLJ138" s="320"/>
      <c r="PLK138" s="320"/>
      <c r="PLL138" s="320"/>
      <c r="PLM138" s="320"/>
      <c r="PLN138" s="320"/>
      <c r="PLO138" s="320"/>
      <c r="PLP138" s="320"/>
      <c r="PLQ138" s="320"/>
      <c r="PLR138" s="320"/>
      <c r="PLS138" s="320"/>
      <c r="PLT138" s="320"/>
      <c r="PLU138" s="320"/>
      <c r="PLV138" s="320"/>
      <c r="PLW138" s="320"/>
      <c r="PLX138" s="320"/>
      <c r="PLY138" s="320"/>
      <c r="PLZ138" s="320"/>
      <c r="PMA138" s="320"/>
      <c r="PMB138" s="320"/>
      <c r="PMC138" s="320"/>
      <c r="PMD138" s="320"/>
      <c r="PME138" s="320"/>
      <c r="PMF138" s="320"/>
      <c r="PMG138" s="320"/>
      <c r="PMH138" s="320"/>
      <c r="PMI138" s="320"/>
      <c r="PMJ138" s="320"/>
      <c r="PMK138" s="320"/>
      <c r="PML138" s="320"/>
      <c r="PMM138" s="320"/>
      <c r="PMN138" s="320"/>
      <c r="PMO138" s="320"/>
      <c r="PMP138" s="320"/>
      <c r="PMQ138" s="320"/>
      <c r="PMR138" s="320"/>
      <c r="PMS138" s="320"/>
      <c r="PMT138" s="320"/>
      <c r="PMU138" s="320"/>
      <c r="PMV138" s="320"/>
      <c r="PMW138" s="320"/>
      <c r="PMX138" s="320"/>
      <c r="PMY138" s="320"/>
      <c r="PMZ138" s="320"/>
      <c r="PNA138" s="320"/>
      <c r="PNB138" s="320"/>
      <c r="PNC138" s="320"/>
      <c r="PND138" s="320"/>
      <c r="PNE138" s="320"/>
      <c r="PNF138" s="320"/>
      <c r="PNG138" s="320"/>
      <c r="PNH138" s="320"/>
      <c r="PNI138" s="320"/>
      <c r="PNJ138" s="320"/>
      <c r="PNK138" s="320"/>
      <c r="PNL138" s="320"/>
      <c r="PNM138" s="320"/>
      <c r="PNN138" s="320"/>
      <c r="PNO138" s="320"/>
      <c r="PNP138" s="320"/>
      <c r="PNQ138" s="320"/>
      <c r="PNR138" s="320"/>
      <c r="PNS138" s="320"/>
      <c r="PNT138" s="320"/>
      <c r="PNU138" s="320"/>
      <c r="PNV138" s="320"/>
      <c r="PNW138" s="320"/>
      <c r="PNX138" s="320"/>
      <c r="PNY138" s="320"/>
      <c r="PNZ138" s="320"/>
      <c r="POA138" s="320"/>
      <c r="POB138" s="320"/>
      <c r="POC138" s="320"/>
      <c r="POD138" s="320"/>
      <c r="POE138" s="320"/>
      <c r="POF138" s="320"/>
      <c r="POG138" s="320"/>
      <c r="POH138" s="320"/>
      <c r="POI138" s="320"/>
      <c r="POJ138" s="320"/>
      <c r="POK138" s="320"/>
      <c r="POL138" s="320"/>
      <c r="POM138" s="320"/>
      <c r="PON138" s="320"/>
      <c r="POO138" s="320"/>
      <c r="POP138" s="320"/>
      <c r="POQ138" s="320"/>
      <c r="POR138" s="320"/>
      <c r="POS138" s="320"/>
      <c r="POT138" s="320"/>
      <c r="POU138" s="320"/>
      <c r="POV138" s="320"/>
      <c r="POW138" s="320"/>
      <c r="POX138" s="320"/>
      <c r="POY138" s="320"/>
      <c r="POZ138" s="320"/>
      <c r="PPA138" s="320"/>
      <c r="PPB138" s="320"/>
      <c r="PPC138" s="320"/>
      <c r="PPD138" s="320"/>
      <c r="PPE138" s="320"/>
      <c r="PPF138" s="320"/>
      <c r="PPG138" s="320"/>
      <c r="PPH138" s="320"/>
      <c r="PPI138" s="320"/>
      <c r="PPJ138" s="320"/>
      <c r="PPK138" s="320"/>
      <c r="PPL138" s="320"/>
      <c r="PPM138" s="320"/>
      <c r="PPN138" s="320"/>
      <c r="PPO138" s="320"/>
      <c r="PPP138" s="320"/>
      <c r="PPQ138" s="320"/>
      <c r="PPR138" s="320"/>
      <c r="PPS138" s="320"/>
      <c r="PPT138" s="320"/>
      <c r="PPU138" s="320"/>
      <c r="PPV138" s="320"/>
      <c r="PPW138" s="320"/>
      <c r="PPX138" s="320"/>
      <c r="PPY138" s="320"/>
      <c r="PPZ138" s="320"/>
      <c r="PQA138" s="320"/>
      <c r="PQB138" s="320"/>
      <c r="PQC138" s="320"/>
      <c r="PQD138" s="320"/>
      <c r="PQE138" s="320"/>
      <c r="PQF138" s="320"/>
      <c r="PQG138" s="320"/>
      <c r="PQH138" s="320"/>
      <c r="PQI138" s="320"/>
      <c r="PQJ138" s="320"/>
      <c r="PQK138" s="320"/>
      <c r="PQL138" s="320"/>
      <c r="PQM138" s="320"/>
      <c r="PQN138" s="320"/>
      <c r="PQO138" s="320"/>
      <c r="PQP138" s="320"/>
      <c r="PQQ138" s="320"/>
      <c r="PQR138" s="320"/>
      <c r="PQS138" s="320"/>
      <c r="PQT138" s="320"/>
      <c r="PQU138" s="320"/>
      <c r="PQV138" s="320"/>
      <c r="PQW138" s="320"/>
      <c r="PQX138" s="320"/>
      <c r="PQY138" s="320"/>
      <c r="PQZ138" s="320"/>
      <c r="PRA138" s="320"/>
      <c r="PRB138" s="320"/>
      <c r="PRC138" s="320"/>
      <c r="PRD138" s="320"/>
      <c r="PRE138" s="320"/>
      <c r="PRF138" s="320"/>
      <c r="PRG138" s="320"/>
      <c r="PRH138" s="320"/>
      <c r="PRI138" s="320"/>
      <c r="PRJ138" s="320"/>
      <c r="PRK138" s="320"/>
      <c r="PRL138" s="320"/>
      <c r="PRM138" s="320"/>
      <c r="PRN138" s="320"/>
      <c r="PRO138" s="320"/>
      <c r="PRP138" s="320"/>
      <c r="PRQ138" s="320"/>
      <c r="PRR138" s="320"/>
      <c r="PRS138" s="320"/>
      <c r="PRT138" s="320"/>
      <c r="PRU138" s="320"/>
      <c r="PRV138" s="320"/>
      <c r="PRW138" s="320"/>
      <c r="PRX138" s="320"/>
      <c r="PRY138" s="320"/>
      <c r="PRZ138" s="320"/>
      <c r="PSA138" s="320"/>
      <c r="PSB138" s="320"/>
      <c r="PSC138" s="320"/>
      <c r="PSD138" s="320"/>
      <c r="PSE138" s="320"/>
      <c r="PSF138" s="320"/>
      <c r="PSG138" s="320"/>
      <c r="PSH138" s="320"/>
      <c r="PSI138" s="320"/>
      <c r="PSJ138" s="320"/>
      <c r="PSK138" s="320"/>
      <c r="PSL138" s="320"/>
      <c r="PSM138" s="320"/>
      <c r="PSN138" s="320"/>
      <c r="PSO138" s="320"/>
      <c r="PSP138" s="320"/>
      <c r="PSQ138" s="320"/>
      <c r="PSR138" s="320"/>
      <c r="PSS138" s="320"/>
      <c r="PST138" s="320"/>
      <c r="PSU138" s="320"/>
      <c r="PSV138" s="320"/>
      <c r="PSW138" s="320"/>
      <c r="PSX138" s="320"/>
      <c r="PSY138" s="320"/>
      <c r="PSZ138" s="320"/>
      <c r="PTA138" s="320"/>
      <c r="PTB138" s="320"/>
      <c r="PTC138" s="320"/>
      <c r="PTD138" s="320"/>
      <c r="PTE138" s="320"/>
      <c r="PTF138" s="320"/>
      <c r="PTG138" s="320"/>
      <c r="PTH138" s="320"/>
      <c r="PTI138" s="320"/>
      <c r="PTJ138" s="320"/>
      <c r="PTK138" s="320"/>
      <c r="PTL138" s="320"/>
      <c r="PTM138" s="320"/>
      <c r="PTN138" s="320"/>
      <c r="PTO138" s="320"/>
      <c r="PTP138" s="320"/>
      <c r="PTQ138" s="320"/>
      <c r="PTR138" s="320"/>
      <c r="PTS138" s="320"/>
      <c r="PTT138" s="320"/>
      <c r="PTU138" s="320"/>
      <c r="PTV138" s="320"/>
      <c r="PTW138" s="320"/>
      <c r="PTX138" s="320"/>
      <c r="PTY138" s="320"/>
      <c r="PTZ138" s="320"/>
      <c r="PUA138" s="320"/>
      <c r="PUB138" s="320"/>
      <c r="PUC138" s="320"/>
      <c r="PUD138" s="320"/>
      <c r="PUE138" s="320"/>
      <c r="PUF138" s="320"/>
      <c r="PUG138" s="320"/>
      <c r="PUH138" s="320"/>
      <c r="PUI138" s="320"/>
      <c r="PUJ138" s="320"/>
      <c r="PUK138" s="320"/>
      <c r="PUL138" s="320"/>
      <c r="PUM138" s="320"/>
      <c r="PUN138" s="320"/>
      <c r="PUO138" s="320"/>
      <c r="PUP138" s="320"/>
      <c r="PUQ138" s="320"/>
      <c r="PUR138" s="320"/>
      <c r="PUS138" s="320"/>
      <c r="PUT138" s="320"/>
      <c r="PUU138" s="320"/>
      <c r="PUV138" s="320"/>
      <c r="PUW138" s="320"/>
      <c r="PUX138" s="320"/>
      <c r="PUY138" s="320"/>
      <c r="PUZ138" s="320"/>
      <c r="PVA138" s="320"/>
      <c r="PVB138" s="320"/>
      <c r="PVC138" s="320"/>
      <c r="PVD138" s="320"/>
      <c r="PVE138" s="320"/>
      <c r="PVF138" s="320"/>
      <c r="PVG138" s="320"/>
      <c r="PVH138" s="320"/>
      <c r="PVI138" s="320"/>
      <c r="PVJ138" s="320"/>
      <c r="PVK138" s="320"/>
      <c r="PVL138" s="320"/>
      <c r="PVM138" s="320"/>
      <c r="PVN138" s="320"/>
      <c r="PVO138" s="320"/>
      <c r="PVP138" s="320"/>
      <c r="PVQ138" s="320"/>
      <c r="PVR138" s="320"/>
      <c r="PVS138" s="320"/>
      <c r="PVT138" s="320"/>
      <c r="PVU138" s="320"/>
      <c r="PVV138" s="320"/>
      <c r="PVW138" s="320"/>
      <c r="PVX138" s="320"/>
      <c r="PVY138" s="320"/>
      <c r="PVZ138" s="320"/>
      <c r="PWA138" s="320"/>
      <c r="PWB138" s="320"/>
      <c r="PWC138" s="320"/>
      <c r="PWD138" s="320"/>
      <c r="PWE138" s="320"/>
      <c r="PWF138" s="320"/>
      <c r="PWG138" s="320"/>
      <c r="PWH138" s="320"/>
      <c r="PWI138" s="320"/>
      <c r="PWJ138" s="320"/>
      <c r="PWK138" s="320"/>
      <c r="PWL138" s="320"/>
      <c r="PWM138" s="320"/>
      <c r="PWN138" s="320"/>
      <c r="PWO138" s="320"/>
      <c r="PWP138" s="320"/>
      <c r="PWQ138" s="320"/>
      <c r="PWR138" s="320"/>
      <c r="PWS138" s="320"/>
      <c r="PWT138" s="320"/>
      <c r="PWU138" s="320"/>
      <c r="PWV138" s="320"/>
      <c r="PWW138" s="320"/>
      <c r="PWX138" s="320"/>
      <c r="PWY138" s="320"/>
      <c r="PWZ138" s="320"/>
      <c r="PXA138" s="320"/>
      <c r="PXB138" s="320"/>
      <c r="PXC138" s="320"/>
      <c r="PXD138" s="320"/>
      <c r="PXE138" s="320"/>
      <c r="PXF138" s="320"/>
      <c r="PXG138" s="320"/>
      <c r="PXH138" s="320"/>
      <c r="PXI138" s="320"/>
      <c r="PXJ138" s="320"/>
      <c r="PXK138" s="320"/>
      <c r="PXL138" s="320"/>
      <c r="PXM138" s="320"/>
      <c r="PXN138" s="320"/>
      <c r="PXO138" s="320"/>
      <c r="PXP138" s="320"/>
      <c r="PXQ138" s="320"/>
      <c r="PXR138" s="320"/>
      <c r="PXS138" s="320"/>
      <c r="PXT138" s="320"/>
      <c r="PXU138" s="320"/>
      <c r="PXV138" s="320"/>
      <c r="PXW138" s="320"/>
      <c r="PXX138" s="320"/>
      <c r="PXY138" s="320"/>
      <c r="PXZ138" s="320"/>
      <c r="PYA138" s="320"/>
      <c r="PYB138" s="320"/>
      <c r="PYC138" s="320"/>
      <c r="PYD138" s="320"/>
      <c r="PYE138" s="320"/>
      <c r="PYF138" s="320"/>
      <c r="PYG138" s="320"/>
      <c r="PYH138" s="320"/>
      <c r="PYI138" s="320"/>
      <c r="PYJ138" s="320"/>
      <c r="PYK138" s="320"/>
      <c r="PYL138" s="320"/>
      <c r="PYM138" s="320"/>
      <c r="PYN138" s="320"/>
      <c r="PYO138" s="320"/>
      <c r="PYP138" s="320"/>
      <c r="PYQ138" s="320"/>
      <c r="PYR138" s="320"/>
      <c r="PYS138" s="320"/>
      <c r="PYT138" s="320"/>
      <c r="PYU138" s="320"/>
      <c r="PYV138" s="320"/>
      <c r="PYW138" s="320"/>
      <c r="PYX138" s="320"/>
      <c r="PYY138" s="320"/>
      <c r="PYZ138" s="320"/>
      <c r="PZA138" s="320"/>
      <c r="PZB138" s="320"/>
      <c r="PZC138" s="320"/>
      <c r="PZD138" s="320"/>
      <c r="PZE138" s="320"/>
      <c r="PZF138" s="320"/>
      <c r="PZG138" s="320"/>
      <c r="PZH138" s="320"/>
      <c r="PZI138" s="320"/>
      <c r="PZJ138" s="320"/>
      <c r="PZK138" s="320"/>
      <c r="PZL138" s="320"/>
      <c r="PZM138" s="320"/>
      <c r="PZN138" s="320"/>
      <c r="PZO138" s="320"/>
      <c r="PZP138" s="320"/>
      <c r="PZQ138" s="320"/>
      <c r="PZR138" s="320"/>
      <c r="PZS138" s="320"/>
      <c r="PZT138" s="320"/>
      <c r="PZU138" s="320"/>
      <c r="PZV138" s="320"/>
      <c r="PZW138" s="320"/>
      <c r="PZX138" s="320"/>
      <c r="PZY138" s="320"/>
      <c r="PZZ138" s="320"/>
      <c r="QAA138" s="320"/>
      <c r="QAB138" s="320"/>
      <c r="QAC138" s="320"/>
      <c r="QAD138" s="320"/>
      <c r="QAE138" s="320"/>
      <c r="QAF138" s="320"/>
      <c r="QAG138" s="320"/>
      <c r="QAH138" s="320"/>
      <c r="QAI138" s="320"/>
      <c r="QAJ138" s="320"/>
      <c r="QAK138" s="320"/>
      <c r="QAL138" s="320"/>
      <c r="QAM138" s="320"/>
      <c r="QAN138" s="320"/>
      <c r="QAO138" s="320"/>
      <c r="QAP138" s="320"/>
      <c r="QAQ138" s="320"/>
      <c r="QAR138" s="320"/>
      <c r="QAS138" s="320"/>
      <c r="QAT138" s="320"/>
      <c r="QAU138" s="320"/>
      <c r="QAV138" s="320"/>
      <c r="QAW138" s="320"/>
      <c r="QAX138" s="320"/>
      <c r="QAY138" s="320"/>
      <c r="QAZ138" s="320"/>
      <c r="QBA138" s="320"/>
      <c r="QBB138" s="320"/>
      <c r="QBC138" s="320"/>
      <c r="QBD138" s="320"/>
      <c r="QBE138" s="320"/>
      <c r="QBF138" s="320"/>
      <c r="QBG138" s="320"/>
      <c r="QBH138" s="320"/>
      <c r="QBI138" s="320"/>
      <c r="QBJ138" s="320"/>
      <c r="QBK138" s="320"/>
      <c r="QBL138" s="320"/>
      <c r="QBM138" s="320"/>
      <c r="QBN138" s="320"/>
      <c r="QBO138" s="320"/>
      <c r="QBP138" s="320"/>
      <c r="QBQ138" s="320"/>
      <c r="QBR138" s="320"/>
      <c r="QBS138" s="320"/>
      <c r="QBT138" s="320"/>
      <c r="QBU138" s="320"/>
      <c r="QBV138" s="320"/>
      <c r="QBW138" s="320"/>
      <c r="QBX138" s="320"/>
      <c r="QBY138" s="320"/>
      <c r="QBZ138" s="320"/>
      <c r="QCA138" s="320"/>
      <c r="QCB138" s="320"/>
      <c r="QCC138" s="320"/>
      <c r="QCD138" s="320"/>
      <c r="QCE138" s="320"/>
      <c r="QCF138" s="320"/>
      <c r="QCG138" s="320"/>
      <c r="QCH138" s="320"/>
      <c r="QCI138" s="320"/>
      <c r="QCJ138" s="320"/>
      <c r="QCK138" s="320"/>
      <c r="QCL138" s="320"/>
      <c r="QCM138" s="320"/>
      <c r="QCN138" s="320"/>
      <c r="QCO138" s="320"/>
      <c r="QCP138" s="320"/>
      <c r="QCQ138" s="320"/>
      <c r="QCR138" s="320"/>
      <c r="QCS138" s="320"/>
      <c r="QCT138" s="320"/>
      <c r="QCU138" s="320"/>
      <c r="QCV138" s="320"/>
      <c r="QCW138" s="320"/>
      <c r="QCX138" s="320"/>
      <c r="QCY138" s="320"/>
      <c r="QCZ138" s="320"/>
      <c r="QDA138" s="320"/>
      <c r="QDB138" s="320"/>
      <c r="QDC138" s="320"/>
      <c r="QDD138" s="320"/>
      <c r="QDE138" s="320"/>
      <c r="QDF138" s="320"/>
      <c r="QDG138" s="320"/>
      <c r="QDH138" s="320"/>
      <c r="QDI138" s="320"/>
      <c r="QDJ138" s="320"/>
      <c r="QDK138" s="320"/>
      <c r="QDL138" s="320"/>
      <c r="QDM138" s="320"/>
      <c r="QDN138" s="320"/>
      <c r="QDO138" s="320"/>
      <c r="QDP138" s="320"/>
      <c r="QDQ138" s="320"/>
      <c r="QDR138" s="320"/>
      <c r="QDS138" s="320"/>
      <c r="QDT138" s="320"/>
      <c r="QDU138" s="320"/>
      <c r="QDV138" s="320"/>
      <c r="QDW138" s="320"/>
      <c r="QDX138" s="320"/>
      <c r="QDY138" s="320"/>
      <c r="QDZ138" s="320"/>
      <c r="QEA138" s="320"/>
      <c r="QEB138" s="320"/>
      <c r="QEC138" s="320"/>
      <c r="QED138" s="320"/>
      <c r="QEE138" s="320"/>
      <c r="QEF138" s="320"/>
      <c r="QEG138" s="320"/>
      <c r="QEH138" s="320"/>
      <c r="QEI138" s="320"/>
      <c r="QEJ138" s="320"/>
      <c r="QEK138" s="320"/>
      <c r="QEL138" s="320"/>
      <c r="QEM138" s="320"/>
      <c r="QEN138" s="320"/>
      <c r="QEO138" s="320"/>
      <c r="QEP138" s="320"/>
      <c r="QEQ138" s="320"/>
      <c r="QER138" s="320"/>
      <c r="QES138" s="320"/>
      <c r="QET138" s="320"/>
      <c r="QEU138" s="320"/>
      <c r="QEV138" s="320"/>
      <c r="QEW138" s="320"/>
      <c r="QEX138" s="320"/>
      <c r="QEY138" s="320"/>
      <c r="QEZ138" s="320"/>
      <c r="QFA138" s="320"/>
      <c r="QFB138" s="320"/>
      <c r="QFC138" s="320"/>
      <c r="QFD138" s="320"/>
      <c r="QFE138" s="320"/>
      <c r="QFF138" s="320"/>
      <c r="QFG138" s="320"/>
      <c r="QFH138" s="320"/>
      <c r="QFI138" s="320"/>
      <c r="QFJ138" s="320"/>
      <c r="QFK138" s="320"/>
      <c r="QFL138" s="320"/>
      <c r="QFM138" s="320"/>
      <c r="QFN138" s="320"/>
      <c r="QFO138" s="320"/>
      <c r="QFP138" s="320"/>
      <c r="QFQ138" s="320"/>
      <c r="QFR138" s="320"/>
      <c r="QFS138" s="320"/>
      <c r="QFT138" s="320"/>
      <c r="QFU138" s="320"/>
      <c r="QFV138" s="320"/>
      <c r="QFW138" s="320"/>
      <c r="QFX138" s="320"/>
      <c r="QFY138" s="320"/>
      <c r="QFZ138" s="320"/>
      <c r="QGA138" s="320"/>
      <c r="QGB138" s="320"/>
      <c r="QGC138" s="320"/>
      <c r="QGD138" s="320"/>
      <c r="QGE138" s="320"/>
      <c r="QGF138" s="320"/>
      <c r="QGG138" s="320"/>
      <c r="QGH138" s="320"/>
      <c r="QGI138" s="320"/>
      <c r="QGJ138" s="320"/>
      <c r="QGK138" s="320"/>
      <c r="QGL138" s="320"/>
      <c r="QGM138" s="320"/>
      <c r="QGN138" s="320"/>
      <c r="QGO138" s="320"/>
      <c r="QGP138" s="320"/>
      <c r="QGQ138" s="320"/>
      <c r="QGR138" s="320"/>
      <c r="QGS138" s="320"/>
      <c r="QGT138" s="320"/>
      <c r="QGU138" s="320"/>
      <c r="QGV138" s="320"/>
      <c r="QGW138" s="320"/>
      <c r="QGX138" s="320"/>
      <c r="QGY138" s="320"/>
      <c r="QGZ138" s="320"/>
      <c r="QHA138" s="320"/>
      <c r="QHB138" s="320"/>
      <c r="QHC138" s="320"/>
      <c r="QHD138" s="320"/>
      <c r="QHE138" s="320"/>
      <c r="QHF138" s="320"/>
      <c r="QHG138" s="320"/>
      <c r="QHH138" s="320"/>
      <c r="QHI138" s="320"/>
      <c r="QHJ138" s="320"/>
      <c r="QHK138" s="320"/>
      <c r="QHL138" s="320"/>
      <c r="QHM138" s="320"/>
      <c r="QHN138" s="320"/>
      <c r="QHO138" s="320"/>
      <c r="QHP138" s="320"/>
      <c r="QHQ138" s="320"/>
      <c r="QHR138" s="320"/>
      <c r="QHS138" s="320"/>
      <c r="QHT138" s="320"/>
      <c r="QHU138" s="320"/>
      <c r="QHV138" s="320"/>
      <c r="QHW138" s="320"/>
      <c r="QHX138" s="320"/>
      <c r="QHY138" s="320"/>
      <c r="QHZ138" s="320"/>
      <c r="QIA138" s="320"/>
      <c r="QIB138" s="320"/>
      <c r="QIC138" s="320"/>
      <c r="QID138" s="320"/>
      <c r="QIE138" s="320"/>
      <c r="QIF138" s="320"/>
      <c r="QIG138" s="320"/>
      <c r="QIH138" s="320"/>
      <c r="QII138" s="320"/>
      <c r="QIJ138" s="320"/>
      <c r="QIK138" s="320"/>
      <c r="QIL138" s="320"/>
      <c r="QIM138" s="320"/>
      <c r="QIN138" s="320"/>
      <c r="QIO138" s="320"/>
      <c r="QIP138" s="320"/>
      <c r="QIQ138" s="320"/>
      <c r="QIR138" s="320"/>
      <c r="QIS138" s="320"/>
      <c r="QIT138" s="320"/>
      <c r="QIU138" s="320"/>
      <c r="QIV138" s="320"/>
      <c r="QIW138" s="320"/>
      <c r="QIX138" s="320"/>
      <c r="QIY138" s="320"/>
      <c r="QIZ138" s="320"/>
      <c r="QJA138" s="320"/>
      <c r="QJB138" s="320"/>
      <c r="QJC138" s="320"/>
      <c r="QJD138" s="320"/>
      <c r="QJE138" s="320"/>
      <c r="QJF138" s="320"/>
      <c r="QJG138" s="320"/>
      <c r="QJH138" s="320"/>
      <c r="QJI138" s="320"/>
      <c r="QJJ138" s="320"/>
      <c r="QJK138" s="320"/>
      <c r="QJL138" s="320"/>
      <c r="QJM138" s="320"/>
      <c r="QJN138" s="320"/>
      <c r="QJO138" s="320"/>
      <c r="QJP138" s="320"/>
      <c r="QJQ138" s="320"/>
      <c r="QJR138" s="320"/>
      <c r="QJS138" s="320"/>
      <c r="QJT138" s="320"/>
      <c r="QJU138" s="320"/>
      <c r="QJV138" s="320"/>
      <c r="QJW138" s="320"/>
      <c r="QJX138" s="320"/>
      <c r="QJY138" s="320"/>
      <c r="QJZ138" s="320"/>
      <c r="QKA138" s="320"/>
      <c r="QKB138" s="320"/>
      <c r="QKC138" s="320"/>
      <c r="QKD138" s="320"/>
      <c r="QKE138" s="320"/>
      <c r="QKF138" s="320"/>
      <c r="QKG138" s="320"/>
      <c r="QKH138" s="320"/>
      <c r="QKI138" s="320"/>
      <c r="QKJ138" s="320"/>
      <c r="QKK138" s="320"/>
      <c r="QKL138" s="320"/>
      <c r="QKM138" s="320"/>
      <c r="QKN138" s="320"/>
      <c r="QKO138" s="320"/>
      <c r="QKP138" s="320"/>
      <c r="QKQ138" s="320"/>
      <c r="QKR138" s="320"/>
      <c r="QKS138" s="320"/>
      <c r="QKT138" s="320"/>
      <c r="QKU138" s="320"/>
      <c r="QKV138" s="320"/>
      <c r="QKW138" s="320"/>
      <c r="QKX138" s="320"/>
      <c r="QKY138" s="320"/>
      <c r="QKZ138" s="320"/>
      <c r="QLA138" s="320"/>
      <c r="QLB138" s="320"/>
      <c r="QLC138" s="320"/>
      <c r="QLD138" s="320"/>
      <c r="QLE138" s="320"/>
      <c r="QLF138" s="320"/>
      <c r="QLG138" s="320"/>
      <c r="QLH138" s="320"/>
      <c r="QLI138" s="320"/>
      <c r="QLJ138" s="320"/>
      <c r="QLK138" s="320"/>
      <c r="QLL138" s="320"/>
      <c r="QLM138" s="320"/>
      <c r="QLN138" s="320"/>
      <c r="QLO138" s="320"/>
      <c r="QLP138" s="320"/>
      <c r="QLQ138" s="320"/>
      <c r="QLR138" s="320"/>
      <c r="QLS138" s="320"/>
      <c r="QLT138" s="320"/>
      <c r="QLU138" s="320"/>
      <c r="QLV138" s="320"/>
      <c r="QLW138" s="320"/>
      <c r="QLX138" s="320"/>
      <c r="QLY138" s="320"/>
      <c r="QLZ138" s="320"/>
      <c r="QMA138" s="320"/>
      <c r="QMB138" s="320"/>
      <c r="QMC138" s="320"/>
      <c r="QMD138" s="320"/>
      <c r="QME138" s="320"/>
      <c r="QMF138" s="320"/>
      <c r="QMG138" s="320"/>
      <c r="QMH138" s="320"/>
      <c r="QMI138" s="320"/>
      <c r="QMJ138" s="320"/>
      <c r="QMK138" s="320"/>
      <c r="QML138" s="320"/>
      <c r="QMM138" s="320"/>
      <c r="QMN138" s="320"/>
      <c r="QMO138" s="320"/>
      <c r="QMP138" s="320"/>
      <c r="QMQ138" s="320"/>
      <c r="QMR138" s="320"/>
      <c r="QMS138" s="320"/>
      <c r="QMT138" s="320"/>
      <c r="QMU138" s="320"/>
      <c r="QMV138" s="320"/>
      <c r="QMW138" s="320"/>
      <c r="QMX138" s="320"/>
      <c r="QMY138" s="320"/>
      <c r="QMZ138" s="320"/>
      <c r="QNA138" s="320"/>
      <c r="QNB138" s="320"/>
      <c r="QNC138" s="320"/>
      <c r="QND138" s="320"/>
      <c r="QNE138" s="320"/>
      <c r="QNF138" s="320"/>
      <c r="QNG138" s="320"/>
      <c r="QNH138" s="320"/>
      <c r="QNI138" s="320"/>
      <c r="QNJ138" s="320"/>
      <c r="QNK138" s="320"/>
      <c r="QNL138" s="320"/>
      <c r="QNM138" s="320"/>
      <c r="QNN138" s="320"/>
      <c r="QNO138" s="320"/>
      <c r="QNP138" s="320"/>
      <c r="QNQ138" s="320"/>
      <c r="QNR138" s="320"/>
      <c r="QNS138" s="320"/>
      <c r="QNT138" s="320"/>
      <c r="QNU138" s="320"/>
      <c r="QNV138" s="320"/>
      <c r="QNW138" s="320"/>
      <c r="QNX138" s="320"/>
      <c r="QNY138" s="320"/>
      <c r="QNZ138" s="320"/>
      <c r="QOA138" s="320"/>
      <c r="QOB138" s="320"/>
      <c r="QOC138" s="320"/>
      <c r="QOD138" s="320"/>
      <c r="QOE138" s="320"/>
      <c r="QOF138" s="320"/>
      <c r="QOG138" s="320"/>
      <c r="QOH138" s="320"/>
      <c r="QOI138" s="320"/>
      <c r="QOJ138" s="320"/>
      <c r="QOK138" s="320"/>
      <c r="QOL138" s="320"/>
      <c r="QOM138" s="320"/>
      <c r="QON138" s="320"/>
      <c r="QOO138" s="320"/>
      <c r="QOP138" s="320"/>
      <c r="QOQ138" s="320"/>
      <c r="QOR138" s="320"/>
      <c r="QOS138" s="320"/>
      <c r="QOT138" s="320"/>
      <c r="QOU138" s="320"/>
      <c r="QOV138" s="320"/>
      <c r="QOW138" s="320"/>
      <c r="QOX138" s="320"/>
      <c r="QOY138" s="320"/>
      <c r="QOZ138" s="320"/>
      <c r="QPA138" s="320"/>
      <c r="QPB138" s="320"/>
      <c r="QPC138" s="320"/>
      <c r="QPD138" s="320"/>
      <c r="QPE138" s="320"/>
      <c r="QPF138" s="320"/>
      <c r="QPG138" s="320"/>
      <c r="QPH138" s="320"/>
      <c r="QPI138" s="320"/>
      <c r="QPJ138" s="320"/>
      <c r="QPK138" s="320"/>
      <c r="QPL138" s="320"/>
      <c r="QPM138" s="320"/>
      <c r="QPN138" s="320"/>
      <c r="QPO138" s="320"/>
      <c r="QPP138" s="320"/>
      <c r="QPQ138" s="320"/>
      <c r="QPR138" s="320"/>
      <c r="QPS138" s="320"/>
      <c r="QPT138" s="320"/>
      <c r="QPU138" s="320"/>
      <c r="QPV138" s="320"/>
      <c r="QPW138" s="320"/>
      <c r="QPX138" s="320"/>
      <c r="QPY138" s="320"/>
      <c r="QPZ138" s="320"/>
      <c r="QQA138" s="320"/>
      <c r="QQB138" s="320"/>
      <c r="QQC138" s="320"/>
      <c r="QQD138" s="320"/>
      <c r="QQE138" s="320"/>
      <c r="QQF138" s="320"/>
      <c r="QQG138" s="320"/>
      <c r="QQH138" s="320"/>
      <c r="QQI138" s="320"/>
      <c r="QQJ138" s="320"/>
      <c r="QQK138" s="320"/>
      <c r="QQL138" s="320"/>
      <c r="QQM138" s="320"/>
      <c r="QQN138" s="320"/>
      <c r="QQO138" s="320"/>
      <c r="QQP138" s="320"/>
      <c r="QQQ138" s="320"/>
      <c r="QQR138" s="320"/>
      <c r="QQS138" s="320"/>
      <c r="QQT138" s="320"/>
      <c r="QQU138" s="320"/>
      <c r="QQV138" s="320"/>
      <c r="QQW138" s="320"/>
      <c r="QQX138" s="320"/>
      <c r="QQY138" s="320"/>
      <c r="QQZ138" s="320"/>
      <c r="QRA138" s="320"/>
      <c r="QRB138" s="320"/>
      <c r="QRC138" s="320"/>
      <c r="QRD138" s="320"/>
      <c r="QRE138" s="320"/>
      <c r="QRF138" s="320"/>
      <c r="QRG138" s="320"/>
      <c r="QRH138" s="320"/>
      <c r="QRI138" s="320"/>
      <c r="QRJ138" s="320"/>
      <c r="QRK138" s="320"/>
      <c r="QRL138" s="320"/>
      <c r="QRM138" s="320"/>
      <c r="QRN138" s="320"/>
      <c r="QRO138" s="320"/>
      <c r="QRP138" s="320"/>
      <c r="QRQ138" s="320"/>
      <c r="QRR138" s="320"/>
      <c r="QRS138" s="320"/>
      <c r="QRT138" s="320"/>
      <c r="QRU138" s="320"/>
      <c r="QRV138" s="320"/>
      <c r="QRW138" s="320"/>
      <c r="QRX138" s="320"/>
      <c r="QRY138" s="320"/>
      <c r="QRZ138" s="320"/>
      <c r="QSA138" s="320"/>
      <c r="QSB138" s="320"/>
      <c r="QSC138" s="320"/>
      <c r="QSD138" s="320"/>
      <c r="QSE138" s="320"/>
      <c r="QSF138" s="320"/>
      <c r="QSG138" s="320"/>
      <c r="QSH138" s="320"/>
      <c r="QSI138" s="320"/>
      <c r="QSJ138" s="320"/>
      <c r="QSK138" s="320"/>
      <c r="QSL138" s="320"/>
      <c r="QSM138" s="320"/>
      <c r="QSN138" s="320"/>
      <c r="QSO138" s="320"/>
      <c r="QSP138" s="320"/>
      <c r="QSQ138" s="320"/>
      <c r="QSR138" s="320"/>
      <c r="QSS138" s="320"/>
      <c r="QST138" s="320"/>
      <c r="QSU138" s="320"/>
      <c r="QSV138" s="320"/>
      <c r="QSW138" s="320"/>
      <c r="QSX138" s="320"/>
      <c r="QSY138" s="320"/>
      <c r="QSZ138" s="320"/>
      <c r="QTA138" s="320"/>
      <c r="QTB138" s="320"/>
      <c r="QTC138" s="320"/>
      <c r="QTD138" s="320"/>
      <c r="QTE138" s="320"/>
      <c r="QTF138" s="320"/>
      <c r="QTG138" s="320"/>
      <c r="QTH138" s="320"/>
      <c r="QTI138" s="320"/>
      <c r="QTJ138" s="320"/>
      <c r="QTK138" s="320"/>
      <c r="QTL138" s="320"/>
      <c r="QTM138" s="320"/>
      <c r="QTN138" s="320"/>
      <c r="QTO138" s="320"/>
      <c r="QTP138" s="320"/>
      <c r="QTQ138" s="320"/>
      <c r="QTR138" s="320"/>
      <c r="QTS138" s="320"/>
      <c r="QTT138" s="320"/>
      <c r="QTU138" s="320"/>
      <c r="QTV138" s="320"/>
      <c r="QTW138" s="320"/>
      <c r="QTX138" s="320"/>
      <c r="QTY138" s="320"/>
      <c r="QTZ138" s="320"/>
      <c r="QUA138" s="320"/>
      <c r="QUB138" s="320"/>
      <c r="QUC138" s="320"/>
      <c r="QUD138" s="320"/>
      <c r="QUE138" s="320"/>
      <c r="QUF138" s="320"/>
      <c r="QUG138" s="320"/>
      <c r="QUH138" s="320"/>
      <c r="QUI138" s="320"/>
      <c r="QUJ138" s="320"/>
      <c r="QUK138" s="320"/>
      <c r="QUL138" s="320"/>
      <c r="QUM138" s="320"/>
      <c r="QUN138" s="320"/>
      <c r="QUO138" s="320"/>
      <c r="QUP138" s="320"/>
      <c r="QUQ138" s="320"/>
      <c r="QUR138" s="320"/>
      <c r="QUS138" s="320"/>
      <c r="QUT138" s="320"/>
      <c r="QUU138" s="320"/>
      <c r="QUV138" s="320"/>
      <c r="QUW138" s="320"/>
      <c r="QUX138" s="320"/>
      <c r="QUY138" s="320"/>
      <c r="QUZ138" s="320"/>
      <c r="QVA138" s="320"/>
      <c r="QVB138" s="320"/>
      <c r="QVC138" s="320"/>
      <c r="QVD138" s="320"/>
      <c r="QVE138" s="320"/>
      <c r="QVF138" s="320"/>
      <c r="QVG138" s="320"/>
      <c r="QVH138" s="320"/>
      <c r="QVI138" s="320"/>
      <c r="QVJ138" s="320"/>
      <c r="QVK138" s="320"/>
      <c r="QVL138" s="320"/>
      <c r="QVM138" s="320"/>
      <c r="QVN138" s="320"/>
      <c r="QVO138" s="320"/>
      <c r="QVP138" s="320"/>
      <c r="QVQ138" s="320"/>
      <c r="QVR138" s="320"/>
      <c r="QVS138" s="320"/>
      <c r="QVT138" s="320"/>
      <c r="QVU138" s="320"/>
      <c r="QVV138" s="320"/>
      <c r="QVW138" s="320"/>
      <c r="QVX138" s="320"/>
      <c r="QVY138" s="320"/>
      <c r="QVZ138" s="320"/>
      <c r="QWA138" s="320"/>
      <c r="QWB138" s="320"/>
      <c r="QWC138" s="320"/>
      <c r="QWD138" s="320"/>
      <c r="QWE138" s="320"/>
      <c r="QWF138" s="320"/>
      <c r="QWG138" s="320"/>
      <c r="QWH138" s="320"/>
      <c r="QWI138" s="320"/>
      <c r="QWJ138" s="320"/>
      <c r="QWK138" s="320"/>
      <c r="QWL138" s="320"/>
      <c r="QWM138" s="320"/>
      <c r="QWN138" s="320"/>
      <c r="QWO138" s="320"/>
      <c r="QWP138" s="320"/>
      <c r="QWQ138" s="320"/>
      <c r="QWR138" s="320"/>
      <c r="QWS138" s="320"/>
      <c r="QWT138" s="320"/>
      <c r="QWU138" s="320"/>
      <c r="QWV138" s="320"/>
      <c r="QWW138" s="320"/>
      <c r="QWX138" s="320"/>
      <c r="QWY138" s="320"/>
      <c r="QWZ138" s="320"/>
      <c r="QXA138" s="320"/>
      <c r="QXB138" s="320"/>
      <c r="QXC138" s="320"/>
      <c r="QXD138" s="320"/>
      <c r="QXE138" s="320"/>
      <c r="QXF138" s="320"/>
      <c r="QXG138" s="320"/>
      <c r="QXH138" s="320"/>
      <c r="QXI138" s="320"/>
      <c r="QXJ138" s="320"/>
      <c r="QXK138" s="320"/>
      <c r="QXL138" s="320"/>
      <c r="QXM138" s="320"/>
      <c r="QXN138" s="320"/>
      <c r="QXO138" s="320"/>
      <c r="QXP138" s="320"/>
      <c r="QXQ138" s="320"/>
      <c r="QXR138" s="320"/>
      <c r="QXS138" s="320"/>
      <c r="QXT138" s="320"/>
      <c r="QXU138" s="320"/>
      <c r="QXV138" s="320"/>
      <c r="QXW138" s="320"/>
      <c r="QXX138" s="320"/>
      <c r="QXY138" s="320"/>
      <c r="QXZ138" s="320"/>
      <c r="QYA138" s="320"/>
      <c r="QYB138" s="320"/>
      <c r="QYC138" s="320"/>
      <c r="QYD138" s="320"/>
      <c r="QYE138" s="320"/>
      <c r="QYF138" s="320"/>
      <c r="QYG138" s="320"/>
      <c r="QYH138" s="320"/>
      <c r="QYI138" s="320"/>
      <c r="QYJ138" s="320"/>
      <c r="QYK138" s="320"/>
      <c r="QYL138" s="320"/>
      <c r="QYM138" s="320"/>
      <c r="QYN138" s="320"/>
      <c r="QYO138" s="320"/>
      <c r="QYP138" s="320"/>
      <c r="QYQ138" s="320"/>
      <c r="QYR138" s="320"/>
      <c r="QYS138" s="320"/>
      <c r="QYT138" s="320"/>
      <c r="QYU138" s="320"/>
      <c r="QYV138" s="320"/>
      <c r="QYW138" s="320"/>
      <c r="QYX138" s="320"/>
      <c r="QYY138" s="320"/>
      <c r="QYZ138" s="320"/>
      <c r="QZA138" s="320"/>
      <c r="QZB138" s="320"/>
      <c r="QZC138" s="320"/>
      <c r="QZD138" s="320"/>
      <c r="QZE138" s="320"/>
      <c r="QZF138" s="320"/>
      <c r="QZG138" s="320"/>
      <c r="QZH138" s="320"/>
      <c r="QZI138" s="320"/>
      <c r="QZJ138" s="320"/>
      <c r="QZK138" s="320"/>
      <c r="QZL138" s="320"/>
      <c r="QZM138" s="320"/>
      <c r="QZN138" s="320"/>
      <c r="QZO138" s="320"/>
      <c r="QZP138" s="320"/>
      <c r="QZQ138" s="320"/>
      <c r="QZR138" s="320"/>
      <c r="QZS138" s="320"/>
      <c r="QZT138" s="320"/>
      <c r="QZU138" s="320"/>
      <c r="QZV138" s="320"/>
      <c r="QZW138" s="320"/>
      <c r="QZX138" s="320"/>
      <c r="QZY138" s="320"/>
      <c r="QZZ138" s="320"/>
      <c r="RAA138" s="320"/>
      <c r="RAB138" s="320"/>
      <c r="RAC138" s="320"/>
      <c r="RAD138" s="320"/>
      <c r="RAE138" s="320"/>
      <c r="RAF138" s="320"/>
      <c r="RAG138" s="320"/>
      <c r="RAH138" s="320"/>
      <c r="RAI138" s="320"/>
      <c r="RAJ138" s="320"/>
      <c r="RAK138" s="320"/>
      <c r="RAL138" s="320"/>
      <c r="RAM138" s="320"/>
      <c r="RAN138" s="320"/>
      <c r="RAO138" s="320"/>
      <c r="RAP138" s="320"/>
      <c r="RAQ138" s="320"/>
      <c r="RAR138" s="320"/>
      <c r="RAS138" s="320"/>
      <c r="RAT138" s="320"/>
      <c r="RAU138" s="320"/>
      <c r="RAV138" s="320"/>
      <c r="RAW138" s="320"/>
      <c r="RAX138" s="320"/>
      <c r="RAY138" s="320"/>
      <c r="RAZ138" s="320"/>
      <c r="RBA138" s="320"/>
      <c r="RBB138" s="320"/>
      <c r="RBC138" s="320"/>
      <c r="RBD138" s="320"/>
      <c r="RBE138" s="320"/>
      <c r="RBF138" s="320"/>
      <c r="RBG138" s="320"/>
      <c r="RBH138" s="320"/>
      <c r="RBI138" s="320"/>
      <c r="RBJ138" s="320"/>
      <c r="RBK138" s="320"/>
      <c r="RBL138" s="320"/>
      <c r="RBM138" s="320"/>
      <c r="RBN138" s="320"/>
      <c r="RBO138" s="320"/>
      <c r="RBP138" s="320"/>
      <c r="RBQ138" s="320"/>
      <c r="RBR138" s="320"/>
      <c r="RBS138" s="320"/>
      <c r="RBT138" s="320"/>
      <c r="RBU138" s="320"/>
      <c r="RBV138" s="320"/>
      <c r="RBW138" s="320"/>
      <c r="RBX138" s="320"/>
      <c r="RBY138" s="320"/>
      <c r="RBZ138" s="320"/>
      <c r="RCA138" s="320"/>
      <c r="RCB138" s="320"/>
      <c r="RCC138" s="320"/>
      <c r="RCD138" s="320"/>
      <c r="RCE138" s="320"/>
      <c r="RCF138" s="320"/>
      <c r="RCG138" s="320"/>
      <c r="RCH138" s="320"/>
      <c r="RCI138" s="320"/>
      <c r="RCJ138" s="320"/>
      <c r="RCK138" s="320"/>
      <c r="RCL138" s="320"/>
      <c r="RCM138" s="320"/>
      <c r="RCN138" s="320"/>
      <c r="RCO138" s="320"/>
      <c r="RCP138" s="320"/>
      <c r="RCQ138" s="320"/>
      <c r="RCR138" s="320"/>
      <c r="RCS138" s="320"/>
      <c r="RCT138" s="320"/>
      <c r="RCU138" s="320"/>
      <c r="RCV138" s="320"/>
      <c r="RCW138" s="320"/>
      <c r="RCX138" s="320"/>
      <c r="RCY138" s="320"/>
      <c r="RCZ138" s="320"/>
      <c r="RDA138" s="320"/>
      <c r="RDB138" s="320"/>
      <c r="RDC138" s="320"/>
      <c r="RDD138" s="320"/>
      <c r="RDE138" s="320"/>
      <c r="RDF138" s="320"/>
      <c r="RDG138" s="320"/>
      <c r="RDH138" s="320"/>
      <c r="RDI138" s="320"/>
      <c r="RDJ138" s="320"/>
      <c r="RDK138" s="320"/>
      <c r="RDL138" s="320"/>
      <c r="RDM138" s="320"/>
      <c r="RDN138" s="320"/>
      <c r="RDO138" s="320"/>
      <c r="RDP138" s="320"/>
      <c r="RDQ138" s="320"/>
      <c r="RDR138" s="320"/>
      <c r="RDS138" s="320"/>
      <c r="RDT138" s="320"/>
      <c r="RDU138" s="320"/>
      <c r="RDV138" s="320"/>
      <c r="RDW138" s="320"/>
      <c r="RDX138" s="320"/>
      <c r="RDY138" s="320"/>
      <c r="RDZ138" s="320"/>
      <c r="REA138" s="320"/>
      <c r="REB138" s="320"/>
      <c r="REC138" s="320"/>
      <c r="RED138" s="320"/>
      <c r="REE138" s="320"/>
      <c r="REF138" s="320"/>
      <c r="REG138" s="320"/>
      <c r="REH138" s="320"/>
      <c r="REI138" s="320"/>
      <c r="REJ138" s="320"/>
      <c r="REK138" s="320"/>
      <c r="REL138" s="320"/>
      <c r="REM138" s="320"/>
      <c r="REN138" s="320"/>
      <c r="REO138" s="320"/>
      <c r="REP138" s="320"/>
      <c r="REQ138" s="320"/>
      <c r="RER138" s="320"/>
      <c r="RES138" s="320"/>
      <c r="RET138" s="320"/>
      <c r="REU138" s="320"/>
      <c r="REV138" s="320"/>
      <c r="REW138" s="320"/>
      <c r="REX138" s="320"/>
      <c r="REY138" s="320"/>
      <c r="REZ138" s="320"/>
      <c r="RFA138" s="320"/>
      <c r="RFB138" s="320"/>
      <c r="RFC138" s="320"/>
      <c r="RFD138" s="320"/>
      <c r="RFE138" s="320"/>
      <c r="RFF138" s="320"/>
      <c r="RFG138" s="320"/>
      <c r="RFH138" s="320"/>
      <c r="RFI138" s="320"/>
      <c r="RFJ138" s="320"/>
      <c r="RFK138" s="320"/>
      <c r="RFL138" s="320"/>
      <c r="RFM138" s="320"/>
      <c r="RFN138" s="320"/>
      <c r="RFO138" s="320"/>
      <c r="RFP138" s="320"/>
      <c r="RFQ138" s="320"/>
      <c r="RFR138" s="320"/>
      <c r="RFS138" s="320"/>
      <c r="RFT138" s="320"/>
      <c r="RFU138" s="320"/>
      <c r="RFV138" s="320"/>
      <c r="RFW138" s="320"/>
      <c r="RFX138" s="320"/>
      <c r="RFY138" s="320"/>
      <c r="RFZ138" s="320"/>
      <c r="RGA138" s="320"/>
      <c r="RGB138" s="320"/>
      <c r="RGC138" s="320"/>
      <c r="RGD138" s="320"/>
      <c r="RGE138" s="320"/>
      <c r="RGF138" s="320"/>
      <c r="RGG138" s="320"/>
      <c r="RGH138" s="320"/>
      <c r="RGI138" s="320"/>
      <c r="RGJ138" s="320"/>
      <c r="RGK138" s="320"/>
      <c r="RGL138" s="320"/>
      <c r="RGM138" s="320"/>
      <c r="RGN138" s="320"/>
      <c r="RGO138" s="320"/>
      <c r="RGP138" s="320"/>
      <c r="RGQ138" s="320"/>
      <c r="RGR138" s="320"/>
      <c r="RGS138" s="320"/>
      <c r="RGT138" s="320"/>
      <c r="RGU138" s="320"/>
      <c r="RGV138" s="320"/>
      <c r="RGW138" s="320"/>
      <c r="RGX138" s="320"/>
      <c r="RGY138" s="320"/>
      <c r="RGZ138" s="320"/>
      <c r="RHA138" s="320"/>
      <c r="RHB138" s="320"/>
      <c r="RHC138" s="320"/>
      <c r="RHD138" s="320"/>
      <c r="RHE138" s="320"/>
      <c r="RHF138" s="320"/>
      <c r="RHG138" s="320"/>
      <c r="RHH138" s="320"/>
      <c r="RHI138" s="320"/>
      <c r="RHJ138" s="320"/>
      <c r="RHK138" s="320"/>
      <c r="RHL138" s="320"/>
      <c r="RHM138" s="320"/>
      <c r="RHN138" s="320"/>
      <c r="RHO138" s="320"/>
      <c r="RHP138" s="320"/>
      <c r="RHQ138" s="320"/>
      <c r="RHR138" s="320"/>
      <c r="RHS138" s="320"/>
      <c r="RHT138" s="320"/>
      <c r="RHU138" s="320"/>
      <c r="RHV138" s="320"/>
      <c r="RHW138" s="320"/>
      <c r="RHX138" s="320"/>
      <c r="RHY138" s="320"/>
      <c r="RHZ138" s="320"/>
      <c r="RIA138" s="320"/>
      <c r="RIB138" s="320"/>
      <c r="RIC138" s="320"/>
      <c r="RID138" s="320"/>
      <c r="RIE138" s="320"/>
      <c r="RIF138" s="320"/>
      <c r="RIG138" s="320"/>
      <c r="RIH138" s="320"/>
      <c r="RII138" s="320"/>
      <c r="RIJ138" s="320"/>
      <c r="RIK138" s="320"/>
      <c r="RIL138" s="320"/>
      <c r="RIM138" s="320"/>
      <c r="RIN138" s="320"/>
      <c r="RIO138" s="320"/>
      <c r="RIP138" s="320"/>
      <c r="RIQ138" s="320"/>
      <c r="RIR138" s="320"/>
      <c r="RIS138" s="320"/>
      <c r="RIT138" s="320"/>
      <c r="RIU138" s="320"/>
      <c r="RIV138" s="320"/>
      <c r="RIW138" s="320"/>
      <c r="RIX138" s="320"/>
      <c r="RIY138" s="320"/>
      <c r="RIZ138" s="320"/>
      <c r="RJA138" s="320"/>
      <c r="RJB138" s="320"/>
      <c r="RJC138" s="320"/>
      <c r="RJD138" s="320"/>
      <c r="RJE138" s="320"/>
      <c r="RJF138" s="320"/>
      <c r="RJG138" s="320"/>
      <c r="RJH138" s="320"/>
      <c r="RJI138" s="320"/>
      <c r="RJJ138" s="320"/>
      <c r="RJK138" s="320"/>
      <c r="RJL138" s="320"/>
      <c r="RJM138" s="320"/>
      <c r="RJN138" s="320"/>
      <c r="RJO138" s="320"/>
      <c r="RJP138" s="320"/>
      <c r="RJQ138" s="320"/>
      <c r="RJR138" s="320"/>
      <c r="RJS138" s="320"/>
      <c r="RJT138" s="320"/>
      <c r="RJU138" s="320"/>
      <c r="RJV138" s="320"/>
      <c r="RJW138" s="320"/>
      <c r="RJX138" s="320"/>
      <c r="RJY138" s="320"/>
      <c r="RJZ138" s="320"/>
      <c r="RKA138" s="320"/>
      <c r="RKB138" s="320"/>
      <c r="RKC138" s="320"/>
      <c r="RKD138" s="320"/>
      <c r="RKE138" s="320"/>
      <c r="RKF138" s="320"/>
      <c r="RKG138" s="320"/>
      <c r="RKH138" s="320"/>
      <c r="RKI138" s="320"/>
      <c r="RKJ138" s="320"/>
      <c r="RKK138" s="320"/>
      <c r="RKL138" s="320"/>
      <c r="RKM138" s="320"/>
      <c r="RKN138" s="320"/>
      <c r="RKO138" s="320"/>
      <c r="RKP138" s="320"/>
      <c r="RKQ138" s="320"/>
      <c r="RKR138" s="320"/>
      <c r="RKS138" s="320"/>
      <c r="RKT138" s="320"/>
      <c r="RKU138" s="320"/>
      <c r="RKV138" s="320"/>
      <c r="RKW138" s="320"/>
      <c r="RKX138" s="320"/>
      <c r="RKY138" s="320"/>
      <c r="RKZ138" s="320"/>
      <c r="RLA138" s="320"/>
      <c r="RLB138" s="320"/>
      <c r="RLC138" s="320"/>
      <c r="RLD138" s="320"/>
      <c r="RLE138" s="320"/>
      <c r="RLF138" s="320"/>
      <c r="RLG138" s="320"/>
      <c r="RLH138" s="320"/>
      <c r="RLI138" s="320"/>
      <c r="RLJ138" s="320"/>
      <c r="RLK138" s="320"/>
      <c r="RLL138" s="320"/>
      <c r="RLM138" s="320"/>
      <c r="RLN138" s="320"/>
      <c r="RLO138" s="320"/>
      <c r="RLP138" s="320"/>
      <c r="RLQ138" s="320"/>
      <c r="RLR138" s="320"/>
      <c r="RLS138" s="320"/>
      <c r="RLT138" s="320"/>
      <c r="RLU138" s="320"/>
      <c r="RLV138" s="320"/>
      <c r="RLW138" s="320"/>
      <c r="RLX138" s="320"/>
      <c r="RLY138" s="320"/>
      <c r="RLZ138" s="320"/>
      <c r="RMA138" s="320"/>
      <c r="RMB138" s="320"/>
      <c r="RMC138" s="320"/>
      <c r="RMD138" s="320"/>
      <c r="RME138" s="320"/>
      <c r="RMF138" s="320"/>
      <c r="RMG138" s="320"/>
      <c r="RMH138" s="320"/>
      <c r="RMI138" s="320"/>
      <c r="RMJ138" s="320"/>
      <c r="RMK138" s="320"/>
      <c r="RML138" s="320"/>
      <c r="RMM138" s="320"/>
      <c r="RMN138" s="320"/>
      <c r="RMO138" s="320"/>
      <c r="RMP138" s="320"/>
      <c r="RMQ138" s="320"/>
      <c r="RMR138" s="320"/>
      <c r="RMS138" s="320"/>
      <c r="RMT138" s="320"/>
      <c r="RMU138" s="320"/>
      <c r="RMV138" s="320"/>
      <c r="RMW138" s="320"/>
      <c r="RMX138" s="320"/>
      <c r="RMY138" s="320"/>
      <c r="RMZ138" s="320"/>
      <c r="RNA138" s="320"/>
      <c r="RNB138" s="320"/>
      <c r="RNC138" s="320"/>
      <c r="RND138" s="320"/>
      <c r="RNE138" s="320"/>
      <c r="RNF138" s="320"/>
      <c r="RNG138" s="320"/>
      <c r="RNH138" s="320"/>
      <c r="RNI138" s="320"/>
      <c r="RNJ138" s="320"/>
      <c r="RNK138" s="320"/>
      <c r="RNL138" s="320"/>
      <c r="RNM138" s="320"/>
      <c r="RNN138" s="320"/>
      <c r="RNO138" s="320"/>
      <c r="RNP138" s="320"/>
      <c r="RNQ138" s="320"/>
      <c r="RNR138" s="320"/>
      <c r="RNS138" s="320"/>
      <c r="RNT138" s="320"/>
      <c r="RNU138" s="320"/>
      <c r="RNV138" s="320"/>
      <c r="RNW138" s="320"/>
      <c r="RNX138" s="320"/>
      <c r="RNY138" s="320"/>
      <c r="RNZ138" s="320"/>
      <c r="ROA138" s="320"/>
      <c r="ROB138" s="320"/>
      <c r="ROC138" s="320"/>
      <c r="ROD138" s="320"/>
      <c r="ROE138" s="320"/>
      <c r="ROF138" s="320"/>
      <c r="ROG138" s="320"/>
      <c r="ROH138" s="320"/>
      <c r="ROI138" s="320"/>
      <c r="ROJ138" s="320"/>
      <c r="ROK138" s="320"/>
      <c r="ROL138" s="320"/>
      <c r="ROM138" s="320"/>
      <c r="RON138" s="320"/>
      <c r="ROO138" s="320"/>
      <c r="ROP138" s="320"/>
      <c r="ROQ138" s="320"/>
      <c r="ROR138" s="320"/>
      <c r="ROS138" s="320"/>
      <c r="ROT138" s="320"/>
      <c r="ROU138" s="320"/>
      <c r="ROV138" s="320"/>
      <c r="ROW138" s="320"/>
      <c r="ROX138" s="320"/>
      <c r="ROY138" s="320"/>
      <c r="ROZ138" s="320"/>
      <c r="RPA138" s="320"/>
      <c r="RPB138" s="320"/>
      <c r="RPC138" s="320"/>
      <c r="RPD138" s="320"/>
      <c r="RPE138" s="320"/>
      <c r="RPF138" s="320"/>
      <c r="RPG138" s="320"/>
      <c r="RPH138" s="320"/>
      <c r="RPI138" s="320"/>
      <c r="RPJ138" s="320"/>
      <c r="RPK138" s="320"/>
      <c r="RPL138" s="320"/>
      <c r="RPM138" s="320"/>
      <c r="RPN138" s="320"/>
      <c r="RPO138" s="320"/>
      <c r="RPP138" s="320"/>
      <c r="RPQ138" s="320"/>
      <c r="RPR138" s="320"/>
      <c r="RPS138" s="320"/>
      <c r="RPT138" s="320"/>
      <c r="RPU138" s="320"/>
      <c r="RPV138" s="320"/>
      <c r="RPW138" s="320"/>
      <c r="RPX138" s="320"/>
      <c r="RPY138" s="320"/>
      <c r="RPZ138" s="320"/>
      <c r="RQA138" s="320"/>
      <c r="RQB138" s="320"/>
      <c r="RQC138" s="320"/>
      <c r="RQD138" s="320"/>
      <c r="RQE138" s="320"/>
      <c r="RQF138" s="320"/>
      <c r="RQG138" s="320"/>
      <c r="RQH138" s="320"/>
      <c r="RQI138" s="320"/>
      <c r="RQJ138" s="320"/>
      <c r="RQK138" s="320"/>
      <c r="RQL138" s="320"/>
      <c r="RQM138" s="320"/>
      <c r="RQN138" s="320"/>
      <c r="RQO138" s="320"/>
      <c r="RQP138" s="320"/>
      <c r="RQQ138" s="320"/>
      <c r="RQR138" s="320"/>
      <c r="RQS138" s="320"/>
      <c r="RQT138" s="320"/>
      <c r="RQU138" s="320"/>
      <c r="RQV138" s="320"/>
      <c r="RQW138" s="320"/>
      <c r="RQX138" s="320"/>
      <c r="RQY138" s="320"/>
      <c r="RQZ138" s="320"/>
      <c r="RRA138" s="320"/>
      <c r="RRB138" s="320"/>
      <c r="RRC138" s="320"/>
      <c r="RRD138" s="320"/>
      <c r="RRE138" s="320"/>
      <c r="RRF138" s="320"/>
      <c r="RRG138" s="320"/>
      <c r="RRH138" s="320"/>
      <c r="RRI138" s="320"/>
      <c r="RRJ138" s="320"/>
      <c r="RRK138" s="320"/>
      <c r="RRL138" s="320"/>
      <c r="RRM138" s="320"/>
      <c r="RRN138" s="320"/>
      <c r="RRO138" s="320"/>
      <c r="RRP138" s="320"/>
      <c r="RRQ138" s="320"/>
      <c r="RRR138" s="320"/>
      <c r="RRS138" s="320"/>
      <c r="RRT138" s="320"/>
      <c r="RRU138" s="320"/>
      <c r="RRV138" s="320"/>
      <c r="RRW138" s="320"/>
      <c r="RRX138" s="320"/>
      <c r="RRY138" s="320"/>
      <c r="RRZ138" s="320"/>
      <c r="RSA138" s="320"/>
      <c r="RSB138" s="320"/>
      <c r="RSC138" s="320"/>
      <c r="RSD138" s="320"/>
      <c r="RSE138" s="320"/>
      <c r="RSF138" s="320"/>
      <c r="RSG138" s="320"/>
      <c r="RSH138" s="320"/>
      <c r="RSI138" s="320"/>
      <c r="RSJ138" s="320"/>
      <c r="RSK138" s="320"/>
      <c r="RSL138" s="320"/>
      <c r="RSM138" s="320"/>
      <c r="RSN138" s="320"/>
      <c r="RSO138" s="320"/>
      <c r="RSP138" s="320"/>
      <c r="RSQ138" s="320"/>
      <c r="RSR138" s="320"/>
      <c r="RSS138" s="320"/>
      <c r="RST138" s="320"/>
      <c r="RSU138" s="320"/>
      <c r="RSV138" s="320"/>
      <c r="RSW138" s="320"/>
      <c r="RSX138" s="320"/>
      <c r="RSY138" s="320"/>
      <c r="RSZ138" s="320"/>
      <c r="RTA138" s="320"/>
      <c r="RTB138" s="320"/>
      <c r="RTC138" s="320"/>
      <c r="RTD138" s="320"/>
      <c r="RTE138" s="320"/>
      <c r="RTF138" s="320"/>
      <c r="RTG138" s="320"/>
      <c r="RTH138" s="320"/>
      <c r="RTI138" s="320"/>
      <c r="RTJ138" s="320"/>
      <c r="RTK138" s="320"/>
      <c r="RTL138" s="320"/>
      <c r="RTM138" s="320"/>
      <c r="RTN138" s="320"/>
      <c r="RTO138" s="320"/>
      <c r="RTP138" s="320"/>
      <c r="RTQ138" s="320"/>
      <c r="RTR138" s="320"/>
      <c r="RTS138" s="320"/>
      <c r="RTT138" s="320"/>
      <c r="RTU138" s="320"/>
      <c r="RTV138" s="320"/>
      <c r="RTW138" s="320"/>
      <c r="RTX138" s="320"/>
      <c r="RTY138" s="320"/>
      <c r="RTZ138" s="320"/>
      <c r="RUA138" s="320"/>
      <c r="RUB138" s="320"/>
      <c r="RUC138" s="320"/>
      <c r="RUD138" s="320"/>
      <c r="RUE138" s="320"/>
      <c r="RUF138" s="320"/>
      <c r="RUG138" s="320"/>
      <c r="RUH138" s="320"/>
      <c r="RUI138" s="320"/>
      <c r="RUJ138" s="320"/>
      <c r="RUK138" s="320"/>
      <c r="RUL138" s="320"/>
      <c r="RUM138" s="320"/>
      <c r="RUN138" s="320"/>
      <c r="RUO138" s="320"/>
      <c r="RUP138" s="320"/>
      <c r="RUQ138" s="320"/>
      <c r="RUR138" s="320"/>
      <c r="RUS138" s="320"/>
      <c r="RUT138" s="320"/>
      <c r="RUU138" s="320"/>
      <c r="RUV138" s="320"/>
      <c r="RUW138" s="320"/>
      <c r="RUX138" s="320"/>
      <c r="RUY138" s="320"/>
      <c r="RUZ138" s="320"/>
      <c r="RVA138" s="320"/>
      <c r="RVB138" s="320"/>
      <c r="RVC138" s="320"/>
      <c r="RVD138" s="320"/>
      <c r="RVE138" s="320"/>
      <c r="RVF138" s="320"/>
      <c r="RVG138" s="320"/>
      <c r="RVH138" s="320"/>
      <c r="RVI138" s="320"/>
      <c r="RVJ138" s="320"/>
      <c r="RVK138" s="320"/>
      <c r="RVL138" s="320"/>
      <c r="RVM138" s="320"/>
      <c r="RVN138" s="320"/>
      <c r="RVO138" s="320"/>
      <c r="RVP138" s="320"/>
      <c r="RVQ138" s="320"/>
      <c r="RVR138" s="320"/>
      <c r="RVS138" s="320"/>
      <c r="RVT138" s="320"/>
      <c r="RVU138" s="320"/>
      <c r="RVV138" s="320"/>
      <c r="RVW138" s="320"/>
      <c r="RVX138" s="320"/>
      <c r="RVY138" s="320"/>
      <c r="RVZ138" s="320"/>
      <c r="RWA138" s="320"/>
      <c r="RWB138" s="320"/>
      <c r="RWC138" s="320"/>
      <c r="RWD138" s="320"/>
      <c r="RWE138" s="320"/>
      <c r="RWF138" s="320"/>
      <c r="RWG138" s="320"/>
      <c r="RWH138" s="320"/>
      <c r="RWI138" s="320"/>
      <c r="RWJ138" s="320"/>
      <c r="RWK138" s="320"/>
      <c r="RWL138" s="320"/>
      <c r="RWM138" s="320"/>
      <c r="RWN138" s="320"/>
      <c r="RWO138" s="320"/>
      <c r="RWP138" s="320"/>
      <c r="RWQ138" s="320"/>
      <c r="RWR138" s="320"/>
      <c r="RWS138" s="320"/>
      <c r="RWT138" s="320"/>
      <c r="RWU138" s="320"/>
      <c r="RWV138" s="320"/>
      <c r="RWW138" s="320"/>
      <c r="RWX138" s="320"/>
      <c r="RWY138" s="320"/>
      <c r="RWZ138" s="320"/>
      <c r="RXA138" s="320"/>
      <c r="RXB138" s="320"/>
      <c r="RXC138" s="320"/>
      <c r="RXD138" s="320"/>
      <c r="RXE138" s="320"/>
      <c r="RXF138" s="320"/>
      <c r="RXG138" s="320"/>
      <c r="RXH138" s="320"/>
      <c r="RXI138" s="320"/>
      <c r="RXJ138" s="320"/>
      <c r="RXK138" s="320"/>
      <c r="RXL138" s="320"/>
      <c r="RXM138" s="320"/>
      <c r="RXN138" s="320"/>
      <c r="RXO138" s="320"/>
      <c r="RXP138" s="320"/>
      <c r="RXQ138" s="320"/>
      <c r="RXR138" s="320"/>
      <c r="RXS138" s="320"/>
      <c r="RXT138" s="320"/>
      <c r="RXU138" s="320"/>
      <c r="RXV138" s="320"/>
      <c r="RXW138" s="320"/>
      <c r="RXX138" s="320"/>
      <c r="RXY138" s="320"/>
      <c r="RXZ138" s="320"/>
      <c r="RYA138" s="320"/>
      <c r="RYB138" s="320"/>
      <c r="RYC138" s="320"/>
      <c r="RYD138" s="320"/>
      <c r="RYE138" s="320"/>
      <c r="RYF138" s="320"/>
      <c r="RYG138" s="320"/>
      <c r="RYH138" s="320"/>
      <c r="RYI138" s="320"/>
      <c r="RYJ138" s="320"/>
      <c r="RYK138" s="320"/>
      <c r="RYL138" s="320"/>
      <c r="RYM138" s="320"/>
      <c r="RYN138" s="320"/>
      <c r="RYO138" s="320"/>
      <c r="RYP138" s="320"/>
      <c r="RYQ138" s="320"/>
      <c r="RYR138" s="320"/>
      <c r="RYS138" s="320"/>
      <c r="RYT138" s="320"/>
      <c r="RYU138" s="320"/>
      <c r="RYV138" s="320"/>
      <c r="RYW138" s="320"/>
      <c r="RYX138" s="320"/>
      <c r="RYY138" s="320"/>
      <c r="RYZ138" s="320"/>
      <c r="RZA138" s="320"/>
      <c r="RZB138" s="320"/>
      <c r="RZC138" s="320"/>
      <c r="RZD138" s="320"/>
      <c r="RZE138" s="320"/>
      <c r="RZF138" s="320"/>
      <c r="RZG138" s="320"/>
      <c r="RZH138" s="320"/>
      <c r="RZI138" s="320"/>
      <c r="RZJ138" s="320"/>
      <c r="RZK138" s="320"/>
      <c r="RZL138" s="320"/>
      <c r="RZM138" s="320"/>
      <c r="RZN138" s="320"/>
      <c r="RZO138" s="320"/>
      <c r="RZP138" s="320"/>
      <c r="RZQ138" s="320"/>
      <c r="RZR138" s="320"/>
      <c r="RZS138" s="320"/>
      <c r="RZT138" s="320"/>
      <c r="RZU138" s="320"/>
      <c r="RZV138" s="320"/>
      <c r="RZW138" s="320"/>
      <c r="RZX138" s="320"/>
      <c r="RZY138" s="320"/>
      <c r="RZZ138" s="320"/>
      <c r="SAA138" s="320"/>
      <c r="SAB138" s="320"/>
      <c r="SAC138" s="320"/>
      <c r="SAD138" s="320"/>
      <c r="SAE138" s="320"/>
      <c r="SAF138" s="320"/>
      <c r="SAG138" s="320"/>
      <c r="SAH138" s="320"/>
      <c r="SAI138" s="320"/>
      <c r="SAJ138" s="320"/>
      <c r="SAK138" s="320"/>
      <c r="SAL138" s="320"/>
      <c r="SAM138" s="320"/>
      <c r="SAN138" s="320"/>
      <c r="SAO138" s="320"/>
      <c r="SAP138" s="320"/>
      <c r="SAQ138" s="320"/>
      <c r="SAR138" s="320"/>
      <c r="SAS138" s="320"/>
      <c r="SAT138" s="320"/>
      <c r="SAU138" s="320"/>
      <c r="SAV138" s="320"/>
      <c r="SAW138" s="320"/>
      <c r="SAX138" s="320"/>
      <c r="SAY138" s="320"/>
      <c r="SAZ138" s="320"/>
      <c r="SBA138" s="320"/>
      <c r="SBB138" s="320"/>
      <c r="SBC138" s="320"/>
      <c r="SBD138" s="320"/>
      <c r="SBE138" s="320"/>
      <c r="SBF138" s="320"/>
      <c r="SBG138" s="320"/>
      <c r="SBH138" s="320"/>
      <c r="SBI138" s="320"/>
      <c r="SBJ138" s="320"/>
      <c r="SBK138" s="320"/>
      <c r="SBL138" s="320"/>
      <c r="SBM138" s="320"/>
      <c r="SBN138" s="320"/>
      <c r="SBO138" s="320"/>
      <c r="SBP138" s="320"/>
      <c r="SBQ138" s="320"/>
      <c r="SBR138" s="320"/>
      <c r="SBS138" s="320"/>
      <c r="SBT138" s="320"/>
      <c r="SBU138" s="320"/>
      <c r="SBV138" s="320"/>
      <c r="SBW138" s="320"/>
      <c r="SBX138" s="320"/>
      <c r="SBY138" s="320"/>
      <c r="SBZ138" s="320"/>
      <c r="SCA138" s="320"/>
      <c r="SCB138" s="320"/>
      <c r="SCC138" s="320"/>
      <c r="SCD138" s="320"/>
      <c r="SCE138" s="320"/>
      <c r="SCF138" s="320"/>
      <c r="SCG138" s="320"/>
      <c r="SCH138" s="320"/>
      <c r="SCI138" s="320"/>
      <c r="SCJ138" s="320"/>
      <c r="SCK138" s="320"/>
      <c r="SCL138" s="320"/>
      <c r="SCM138" s="320"/>
      <c r="SCN138" s="320"/>
      <c r="SCO138" s="320"/>
      <c r="SCP138" s="320"/>
      <c r="SCQ138" s="320"/>
      <c r="SCR138" s="320"/>
      <c r="SCS138" s="320"/>
      <c r="SCT138" s="320"/>
      <c r="SCU138" s="320"/>
      <c r="SCV138" s="320"/>
      <c r="SCW138" s="320"/>
      <c r="SCX138" s="320"/>
      <c r="SCY138" s="320"/>
      <c r="SCZ138" s="320"/>
      <c r="SDA138" s="320"/>
      <c r="SDB138" s="320"/>
      <c r="SDC138" s="320"/>
      <c r="SDD138" s="320"/>
      <c r="SDE138" s="320"/>
      <c r="SDF138" s="320"/>
      <c r="SDG138" s="320"/>
      <c r="SDH138" s="320"/>
      <c r="SDI138" s="320"/>
      <c r="SDJ138" s="320"/>
      <c r="SDK138" s="320"/>
      <c r="SDL138" s="320"/>
      <c r="SDM138" s="320"/>
      <c r="SDN138" s="320"/>
      <c r="SDO138" s="320"/>
      <c r="SDP138" s="320"/>
      <c r="SDQ138" s="320"/>
      <c r="SDR138" s="320"/>
      <c r="SDS138" s="320"/>
      <c r="SDT138" s="320"/>
      <c r="SDU138" s="320"/>
      <c r="SDV138" s="320"/>
      <c r="SDW138" s="320"/>
      <c r="SDX138" s="320"/>
      <c r="SDY138" s="320"/>
      <c r="SDZ138" s="320"/>
      <c r="SEA138" s="320"/>
      <c r="SEB138" s="320"/>
      <c r="SEC138" s="320"/>
      <c r="SED138" s="320"/>
      <c r="SEE138" s="320"/>
      <c r="SEF138" s="320"/>
      <c r="SEG138" s="320"/>
      <c r="SEH138" s="320"/>
      <c r="SEI138" s="320"/>
      <c r="SEJ138" s="320"/>
      <c r="SEK138" s="320"/>
      <c r="SEL138" s="320"/>
      <c r="SEM138" s="320"/>
      <c r="SEN138" s="320"/>
      <c r="SEO138" s="320"/>
      <c r="SEP138" s="320"/>
      <c r="SEQ138" s="320"/>
      <c r="SER138" s="320"/>
      <c r="SES138" s="320"/>
      <c r="SET138" s="320"/>
      <c r="SEU138" s="320"/>
      <c r="SEV138" s="320"/>
      <c r="SEW138" s="320"/>
      <c r="SEX138" s="320"/>
      <c r="SEY138" s="320"/>
      <c r="SEZ138" s="320"/>
      <c r="SFA138" s="320"/>
      <c r="SFB138" s="320"/>
      <c r="SFC138" s="320"/>
      <c r="SFD138" s="320"/>
      <c r="SFE138" s="320"/>
      <c r="SFF138" s="320"/>
      <c r="SFG138" s="320"/>
      <c r="SFH138" s="320"/>
      <c r="SFI138" s="320"/>
      <c r="SFJ138" s="320"/>
      <c r="SFK138" s="320"/>
      <c r="SFL138" s="320"/>
      <c r="SFM138" s="320"/>
      <c r="SFN138" s="320"/>
      <c r="SFO138" s="320"/>
      <c r="SFP138" s="320"/>
      <c r="SFQ138" s="320"/>
      <c r="SFR138" s="320"/>
      <c r="SFS138" s="320"/>
      <c r="SFT138" s="320"/>
      <c r="SFU138" s="320"/>
      <c r="SFV138" s="320"/>
      <c r="SFW138" s="320"/>
      <c r="SFX138" s="320"/>
      <c r="SFY138" s="320"/>
      <c r="SFZ138" s="320"/>
      <c r="SGA138" s="320"/>
      <c r="SGB138" s="320"/>
      <c r="SGC138" s="320"/>
      <c r="SGD138" s="320"/>
      <c r="SGE138" s="320"/>
      <c r="SGF138" s="320"/>
      <c r="SGG138" s="320"/>
      <c r="SGH138" s="320"/>
      <c r="SGI138" s="320"/>
      <c r="SGJ138" s="320"/>
      <c r="SGK138" s="320"/>
      <c r="SGL138" s="320"/>
      <c r="SGM138" s="320"/>
      <c r="SGN138" s="320"/>
      <c r="SGO138" s="320"/>
      <c r="SGP138" s="320"/>
      <c r="SGQ138" s="320"/>
      <c r="SGR138" s="320"/>
      <c r="SGS138" s="320"/>
      <c r="SGT138" s="320"/>
      <c r="SGU138" s="320"/>
      <c r="SGV138" s="320"/>
      <c r="SGW138" s="320"/>
      <c r="SGX138" s="320"/>
      <c r="SGY138" s="320"/>
      <c r="SGZ138" s="320"/>
      <c r="SHA138" s="320"/>
      <c r="SHB138" s="320"/>
      <c r="SHC138" s="320"/>
      <c r="SHD138" s="320"/>
      <c r="SHE138" s="320"/>
      <c r="SHF138" s="320"/>
      <c r="SHG138" s="320"/>
      <c r="SHH138" s="320"/>
      <c r="SHI138" s="320"/>
      <c r="SHJ138" s="320"/>
      <c r="SHK138" s="320"/>
      <c r="SHL138" s="320"/>
      <c r="SHM138" s="320"/>
      <c r="SHN138" s="320"/>
      <c r="SHO138" s="320"/>
      <c r="SHP138" s="320"/>
      <c r="SHQ138" s="320"/>
      <c r="SHR138" s="320"/>
      <c r="SHS138" s="320"/>
      <c r="SHT138" s="320"/>
      <c r="SHU138" s="320"/>
      <c r="SHV138" s="320"/>
      <c r="SHW138" s="320"/>
      <c r="SHX138" s="320"/>
      <c r="SHY138" s="320"/>
      <c r="SHZ138" s="320"/>
      <c r="SIA138" s="320"/>
      <c r="SIB138" s="320"/>
      <c r="SIC138" s="320"/>
      <c r="SID138" s="320"/>
      <c r="SIE138" s="320"/>
      <c r="SIF138" s="320"/>
      <c r="SIG138" s="320"/>
      <c r="SIH138" s="320"/>
      <c r="SII138" s="320"/>
      <c r="SIJ138" s="320"/>
      <c r="SIK138" s="320"/>
      <c r="SIL138" s="320"/>
      <c r="SIM138" s="320"/>
      <c r="SIN138" s="320"/>
      <c r="SIO138" s="320"/>
      <c r="SIP138" s="320"/>
      <c r="SIQ138" s="320"/>
      <c r="SIR138" s="320"/>
      <c r="SIS138" s="320"/>
      <c r="SIT138" s="320"/>
      <c r="SIU138" s="320"/>
      <c r="SIV138" s="320"/>
      <c r="SIW138" s="320"/>
      <c r="SIX138" s="320"/>
      <c r="SIY138" s="320"/>
      <c r="SIZ138" s="320"/>
      <c r="SJA138" s="320"/>
      <c r="SJB138" s="320"/>
      <c r="SJC138" s="320"/>
      <c r="SJD138" s="320"/>
      <c r="SJE138" s="320"/>
      <c r="SJF138" s="320"/>
      <c r="SJG138" s="320"/>
      <c r="SJH138" s="320"/>
      <c r="SJI138" s="320"/>
      <c r="SJJ138" s="320"/>
      <c r="SJK138" s="320"/>
      <c r="SJL138" s="320"/>
      <c r="SJM138" s="320"/>
      <c r="SJN138" s="320"/>
      <c r="SJO138" s="320"/>
      <c r="SJP138" s="320"/>
      <c r="SJQ138" s="320"/>
      <c r="SJR138" s="320"/>
      <c r="SJS138" s="320"/>
      <c r="SJT138" s="320"/>
      <c r="SJU138" s="320"/>
      <c r="SJV138" s="320"/>
      <c r="SJW138" s="320"/>
      <c r="SJX138" s="320"/>
      <c r="SJY138" s="320"/>
      <c r="SJZ138" s="320"/>
      <c r="SKA138" s="320"/>
      <c r="SKB138" s="320"/>
      <c r="SKC138" s="320"/>
      <c r="SKD138" s="320"/>
      <c r="SKE138" s="320"/>
      <c r="SKF138" s="320"/>
      <c r="SKG138" s="320"/>
      <c r="SKH138" s="320"/>
      <c r="SKI138" s="320"/>
      <c r="SKJ138" s="320"/>
      <c r="SKK138" s="320"/>
      <c r="SKL138" s="320"/>
      <c r="SKM138" s="320"/>
      <c r="SKN138" s="320"/>
      <c r="SKO138" s="320"/>
      <c r="SKP138" s="320"/>
      <c r="SKQ138" s="320"/>
      <c r="SKR138" s="320"/>
      <c r="SKS138" s="320"/>
      <c r="SKT138" s="320"/>
      <c r="SKU138" s="320"/>
      <c r="SKV138" s="320"/>
      <c r="SKW138" s="320"/>
      <c r="SKX138" s="320"/>
      <c r="SKY138" s="320"/>
      <c r="SKZ138" s="320"/>
      <c r="SLA138" s="320"/>
      <c r="SLB138" s="320"/>
      <c r="SLC138" s="320"/>
      <c r="SLD138" s="320"/>
      <c r="SLE138" s="320"/>
      <c r="SLF138" s="320"/>
      <c r="SLG138" s="320"/>
      <c r="SLH138" s="320"/>
      <c r="SLI138" s="320"/>
      <c r="SLJ138" s="320"/>
      <c r="SLK138" s="320"/>
      <c r="SLL138" s="320"/>
      <c r="SLM138" s="320"/>
      <c r="SLN138" s="320"/>
      <c r="SLO138" s="320"/>
      <c r="SLP138" s="320"/>
      <c r="SLQ138" s="320"/>
      <c r="SLR138" s="320"/>
      <c r="SLS138" s="320"/>
      <c r="SLT138" s="320"/>
      <c r="SLU138" s="320"/>
      <c r="SLV138" s="320"/>
      <c r="SLW138" s="320"/>
      <c r="SLX138" s="320"/>
      <c r="SLY138" s="320"/>
      <c r="SLZ138" s="320"/>
      <c r="SMA138" s="320"/>
      <c r="SMB138" s="320"/>
      <c r="SMC138" s="320"/>
      <c r="SMD138" s="320"/>
      <c r="SME138" s="320"/>
      <c r="SMF138" s="320"/>
      <c r="SMG138" s="320"/>
      <c r="SMH138" s="320"/>
      <c r="SMI138" s="320"/>
      <c r="SMJ138" s="320"/>
      <c r="SMK138" s="320"/>
      <c r="SML138" s="320"/>
      <c r="SMM138" s="320"/>
      <c r="SMN138" s="320"/>
      <c r="SMO138" s="320"/>
      <c r="SMP138" s="320"/>
      <c r="SMQ138" s="320"/>
      <c r="SMR138" s="320"/>
      <c r="SMS138" s="320"/>
      <c r="SMT138" s="320"/>
      <c r="SMU138" s="320"/>
      <c r="SMV138" s="320"/>
      <c r="SMW138" s="320"/>
      <c r="SMX138" s="320"/>
      <c r="SMY138" s="320"/>
      <c r="SMZ138" s="320"/>
      <c r="SNA138" s="320"/>
      <c r="SNB138" s="320"/>
      <c r="SNC138" s="320"/>
      <c r="SND138" s="320"/>
      <c r="SNE138" s="320"/>
      <c r="SNF138" s="320"/>
      <c r="SNG138" s="320"/>
      <c r="SNH138" s="320"/>
      <c r="SNI138" s="320"/>
      <c r="SNJ138" s="320"/>
      <c r="SNK138" s="320"/>
      <c r="SNL138" s="320"/>
      <c r="SNM138" s="320"/>
      <c r="SNN138" s="320"/>
      <c r="SNO138" s="320"/>
      <c r="SNP138" s="320"/>
      <c r="SNQ138" s="320"/>
      <c r="SNR138" s="320"/>
      <c r="SNS138" s="320"/>
      <c r="SNT138" s="320"/>
      <c r="SNU138" s="320"/>
      <c r="SNV138" s="320"/>
      <c r="SNW138" s="320"/>
      <c r="SNX138" s="320"/>
      <c r="SNY138" s="320"/>
      <c r="SNZ138" s="320"/>
      <c r="SOA138" s="320"/>
      <c r="SOB138" s="320"/>
      <c r="SOC138" s="320"/>
      <c r="SOD138" s="320"/>
      <c r="SOE138" s="320"/>
      <c r="SOF138" s="320"/>
      <c r="SOG138" s="320"/>
      <c r="SOH138" s="320"/>
      <c r="SOI138" s="320"/>
      <c r="SOJ138" s="320"/>
      <c r="SOK138" s="320"/>
      <c r="SOL138" s="320"/>
      <c r="SOM138" s="320"/>
      <c r="SON138" s="320"/>
      <c r="SOO138" s="320"/>
      <c r="SOP138" s="320"/>
      <c r="SOQ138" s="320"/>
      <c r="SOR138" s="320"/>
      <c r="SOS138" s="320"/>
      <c r="SOT138" s="320"/>
      <c r="SOU138" s="320"/>
      <c r="SOV138" s="320"/>
      <c r="SOW138" s="320"/>
      <c r="SOX138" s="320"/>
      <c r="SOY138" s="320"/>
      <c r="SOZ138" s="320"/>
      <c r="SPA138" s="320"/>
      <c r="SPB138" s="320"/>
      <c r="SPC138" s="320"/>
      <c r="SPD138" s="320"/>
      <c r="SPE138" s="320"/>
      <c r="SPF138" s="320"/>
      <c r="SPG138" s="320"/>
      <c r="SPH138" s="320"/>
      <c r="SPI138" s="320"/>
      <c r="SPJ138" s="320"/>
      <c r="SPK138" s="320"/>
      <c r="SPL138" s="320"/>
      <c r="SPM138" s="320"/>
      <c r="SPN138" s="320"/>
      <c r="SPO138" s="320"/>
      <c r="SPP138" s="320"/>
      <c r="SPQ138" s="320"/>
      <c r="SPR138" s="320"/>
      <c r="SPS138" s="320"/>
      <c r="SPT138" s="320"/>
      <c r="SPU138" s="320"/>
      <c r="SPV138" s="320"/>
      <c r="SPW138" s="320"/>
      <c r="SPX138" s="320"/>
      <c r="SPY138" s="320"/>
      <c r="SPZ138" s="320"/>
      <c r="SQA138" s="320"/>
      <c r="SQB138" s="320"/>
      <c r="SQC138" s="320"/>
      <c r="SQD138" s="320"/>
      <c r="SQE138" s="320"/>
      <c r="SQF138" s="320"/>
      <c r="SQG138" s="320"/>
      <c r="SQH138" s="320"/>
      <c r="SQI138" s="320"/>
      <c r="SQJ138" s="320"/>
      <c r="SQK138" s="320"/>
      <c r="SQL138" s="320"/>
      <c r="SQM138" s="320"/>
      <c r="SQN138" s="320"/>
      <c r="SQO138" s="320"/>
      <c r="SQP138" s="320"/>
      <c r="SQQ138" s="320"/>
      <c r="SQR138" s="320"/>
      <c r="SQS138" s="320"/>
      <c r="SQT138" s="320"/>
      <c r="SQU138" s="320"/>
      <c r="SQV138" s="320"/>
      <c r="SQW138" s="320"/>
      <c r="SQX138" s="320"/>
      <c r="SQY138" s="320"/>
      <c r="SQZ138" s="320"/>
      <c r="SRA138" s="320"/>
      <c r="SRB138" s="320"/>
      <c r="SRC138" s="320"/>
      <c r="SRD138" s="320"/>
      <c r="SRE138" s="320"/>
      <c r="SRF138" s="320"/>
      <c r="SRG138" s="320"/>
      <c r="SRH138" s="320"/>
      <c r="SRI138" s="320"/>
      <c r="SRJ138" s="320"/>
      <c r="SRK138" s="320"/>
      <c r="SRL138" s="320"/>
      <c r="SRM138" s="320"/>
      <c r="SRN138" s="320"/>
      <c r="SRO138" s="320"/>
      <c r="SRP138" s="320"/>
      <c r="SRQ138" s="320"/>
      <c r="SRR138" s="320"/>
      <c r="SRS138" s="320"/>
      <c r="SRT138" s="320"/>
      <c r="SRU138" s="320"/>
      <c r="SRV138" s="320"/>
      <c r="SRW138" s="320"/>
      <c r="SRX138" s="320"/>
      <c r="SRY138" s="320"/>
      <c r="SRZ138" s="320"/>
      <c r="SSA138" s="320"/>
      <c r="SSB138" s="320"/>
      <c r="SSC138" s="320"/>
      <c r="SSD138" s="320"/>
      <c r="SSE138" s="320"/>
      <c r="SSF138" s="320"/>
      <c r="SSG138" s="320"/>
      <c r="SSH138" s="320"/>
      <c r="SSI138" s="320"/>
      <c r="SSJ138" s="320"/>
      <c r="SSK138" s="320"/>
      <c r="SSL138" s="320"/>
      <c r="SSM138" s="320"/>
      <c r="SSN138" s="320"/>
      <c r="SSO138" s="320"/>
      <c r="SSP138" s="320"/>
      <c r="SSQ138" s="320"/>
      <c r="SSR138" s="320"/>
      <c r="SSS138" s="320"/>
      <c r="SST138" s="320"/>
      <c r="SSU138" s="320"/>
      <c r="SSV138" s="320"/>
      <c r="SSW138" s="320"/>
      <c r="SSX138" s="320"/>
      <c r="SSY138" s="320"/>
      <c r="SSZ138" s="320"/>
      <c r="STA138" s="320"/>
      <c r="STB138" s="320"/>
      <c r="STC138" s="320"/>
      <c r="STD138" s="320"/>
      <c r="STE138" s="320"/>
      <c r="STF138" s="320"/>
      <c r="STG138" s="320"/>
      <c r="STH138" s="320"/>
      <c r="STI138" s="320"/>
      <c r="STJ138" s="320"/>
      <c r="STK138" s="320"/>
      <c r="STL138" s="320"/>
      <c r="STM138" s="320"/>
      <c r="STN138" s="320"/>
      <c r="STO138" s="320"/>
      <c r="STP138" s="320"/>
      <c r="STQ138" s="320"/>
      <c r="STR138" s="320"/>
      <c r="STS138" s="320"/>
      <c r="STT138" s="320"/>
      <c r="STU138" s="320"/>
      <c r="STV138" s="320"/>
      <c r="STW138" s="320"/>
      <c r="STX138" s="320"/>
      <c r="STY138" s="320"/>
      <c r="STZ138" s="320"/>
      <c r="SUA138" s="320"/>
      <c r="SUB138" s="320"/>
      <c r="SUC138" s="320"/>
      <c r="SUD138" s="320"/>
      <c r="SUE138" s="320"/>
      <c r="SUF138" s="320"/>
      <c r="SUG138" s="320"/>
      <c r="SUH138" s="320"/>
      <c r="SUI138" s="320"/>
      <c r="SUJ138" s="320"/>
      <c r="SUK138" s="320"/>
      <c r="SUL138" s="320"/>
      <c r="SUM138" s="320"/>
      <c r="SUN138" s="320"/>
      <c r="SUO138" s="320"/>
      <c r="SUP138" s="320"/>
      <c r="SUQ138" s="320"/>
      <c r="SUR138" s="320"/>
      <c r="SUS138" s="320"/>
      <c r="SUT138" s="320"/>
      <c r="SUU138" s="320"/>
      <c r="SUV138" s="320"/>
      <c r="SUW138" s="320"/>
      <c r="SUX138" s="320"/>
      <c r="SUY138" s="320"/>
      <c r="SUZ138" s="320"/>
      <c r="SVA138" s="320"/>
      <c r="SVB138" s="320"/>
      <c r="SVC138" s="320"/>
      <c r="SVD138" s="320"/>
      <c r="SVE138" s="320"/>
      <c r="SVF138" s="320"/>
      <c r="SVG138" s="320"/>
      <c r="SVH138" s="320"/>
      <c r="SVI138" s="320"/>
      <c r="SVJ138" s="320"/>
      <c r="SVK138" s="320"/>
      <c r="SVL138" s="320"/>
      <c r="SVM138" s="320"/>
      <c r="SVN138" s="320"/>
      <c r="SVO138" s="320"/>
      <c r="SVP138" s="320"/>
      <c r="SVQ138" s="320"/>
      <c r="SVR138" s="320"/>
      <c r="SVS138" s="320"/>
      <c r="SVT138" s="320"/>
      <c r="SVU138" s="320"/>
      <c r="SVV138" s="320"/>
      <c r="SVW138" s="320"/>
      <c r="SVX138" s="320"/>
      <c r="SVY138" s="320"/>
      <c r="SVZ138" s="320"/>
      <c r="SWA138" s="320"/>
      <c r="SWB138" s="320"/>
      <c r="SWC138" s="320"/>
      <c r="SWD138" s="320"/>
      <c r="SWE138" s="320"/>
      <c r="SWF138" s="320"/>
      <c r="SWG138" s="320"/>
      <c r="SWH138" s="320"/>
      <c r="SWI138" s="320"/>
      <c r="SWJ138" s="320"/>
      <c r="SWK138" s="320"/>
      <c r="SWL138" s="320"/>
      <c r="SWM138" s="320"/>
      <c r="SWN138" s="320"/>
      <c r="SWO138" s="320"/>
      <c r="SWP138" s="320"/>
      <c r="SWQ138" s="320"/>
      <c r="SWR138" s="320"/>
      <c r="SWS138" s="320"/>
      <c r="SWT138" s="320"/>
      <c r="SWU138" s="320"/>
      <c r="SWV138" s="320"/>
      <c r="SWW138" s="320"/>
      <c r="SWX138" s="320"/>
      <c r="SWY138" s="320"/>
      <c r="SWZ138" s="320"/>
      <c r="SXA138" s="320"/>
      <c r="SXB138" s="320"/>
      <c r="SXC138" s="320"/>
      <c r="SXD138" s="320"/>
      <c r="SXE138" s="320"/>
      <c r="SXF138" s="320"/>
      <c r="SXG138" s="320"/>
      <c r="SXH138" s="320"/>
      <c r="SXI138" s="320"/>
      <c r="SXJ138" s="320"/>
      <c r="SXK138" s="320"/>
      <c r="SXL138" s="320"/>
      <c r="SXM138" s="320"/>
      <c r="SXN138" s="320"/>
      <c r="SXO138" s="320"/>
      <c r="SXP138" s="320"/>
      <c r="SXQ138" s="320"/>
      <c r="SXR138" s="320"/>
      <c r="SXS138" s="320"/>
      <c r="SXT138" s="320"/>
      <c r="SXU138" s="320"/>
      <c r="SXV138" s="320"/>
      <c r="SXW138" s="320"/>
      <c r="SXX138" s="320"/>
      <c r="SXY138" s="320"/>
      <c r="SXZ138" s="320"/>
      <c r="SYA138" s="320"/>
      <c r="SYB138" s="320"/>
      <c r="SYC138" s="320"/>
      <c r="SYD138" s="320"/>
      <c r="SYE138" s="320"/>
      <c r="SYF138" s="320"/>
      <c r="SYG138" s="320"/>
      <c r="SYH138" s="320"/>
      <c r="SYI138" s="320"/>
      <c r="SYJ138" s="320"/>
      <c r="SYK138" s="320"/>
      <c r="SYL138" s="320"/>
      <c r="SYM138" s="320"/>
      <c r="SYN138" s="320"/>
      <c r="SYO138" s="320"/>
      <c r="SYP138" s="320"/>
      <c r="SYQ138" s="320"/>
      <c r="SYR138" s="320"/>
      <c r="SYS138" s="320"/>
      <c r="SYT138" s="320"/>
      <c r="SYU138" s="320"/>
      <c r="SYV138" s="320"/>
      <c r="SYW138" s="320"/>
      <c r="SYX138" s="320"/>
      <c r="SYY138" s="320"/>
      <c r="SYZ138" s="320"/>
      <c r="SZA138" s="320"/>
      <c r="SZB138" s="320"/>
      <c r="SZC138" s="320"/>
      <c r="SZD138" s="320"/>
      <c r="SZE138" s="320"/>
      <c r="SZF138" s="320"/>
      <c r="SZG138" s="320"/>
      <c r="SZH138" s="320"/>
      <c r="SZI138" s="320"/>
      <c r="SZJ138" s="320"/>
      <c r="SZK138" s="320"/>
      <c r="SZL138" s="320"/>
      <c r="SZM138" s="320"/>
      <c r="SZN138" s="320"/>
      <c r="SZO138" s="320"/>
      <c r="SZP138" s="320"/>
      <c r="SZQ138" s="320"/>
      <c r="SZR138" s="320"/>
      <c r="SZS138" s="320"/>
      <c r="SZT138" s="320"/>
      <c r="SZU138" s="320"/>
      <c r="SZV138" s="320"/>
      <c r="SZW138" s="320"/>
      <c r="SZX138" s="320"/>
      <c r="SZY138" s="320"/>
      <c r="SZZ138" s="320"/>
      <c r="TAA138" s="320"/>
      <c r="TAB138" s="320"/>
      <c r="TAC138" s="320"/>
      <c r="TAD138" s="320"/>
      <c r="TAE138" s="320"/>
      <c r="TAF138" s="320"/>
      <c r="TAG138" s="320"/>
      <c r="TAH138" s="320"/>
      <c r="TAI138" s="320"/>
      <c r="TAJ138" s="320"/>
      <c r="TAK138" s="320"/>
      <c r="TAL138" s="320"/>
      <c r="TAM138" s="320"/>
      <c r="TAN138" s="320"/>
      <c r="TAO138" s="320"/>
      <c r="TAP138" s="320"/>
      <c r="TAQ138" s="320"/>
      <c r="TAR138" s="320"/>
      <c r="TAS138" s="320"/>
      <c r="TAT138" s="320"/>
      <c r="TAU138" s="320"/>
      <c r="TAV138" s="320"/>
      <c r="TAW138" s="320"/>
      <c r="TAX138" s="320"/>
      <c r="TAY138" s="320"/>
      <c r="TAZ138" s="320"/>
      <c r="TBA138" s="320"/>
      <c r="TBB138" s="320"/>
      <c r="TBC138" s="320"/>
      <c r="TBD138" s="320"/>
      <c r="TBE138" s="320"/>
      <c r="TBF138" s="320"/>
      <c r="TBG138" s="320"/>
      <c r="TBH138" s="320"/>
      <c r="TBI138" s="320"/>
      <c r="TBJ138" s="320"/>
      <c r="TBK138" s="320"/>
      <c r="TBL138" s="320"/>
      <c r="TBM138" s="320"/>
      <c r="TBN138" s="320"/>
      <c r="TBO138" s="320"/>
      <c r="TBP138" s="320"/>
      <c r="TBQ138" s="320"/>
      <c r="TBR138" s="320"/>
      <c r="TBS138" s="320"/>
      <c r="TBT138" s="320"/>
      <c r="TBU138" s="320"/>
      <c r="TBV138" s="320"/>
      <c r="TBW138" s="320"/>
      <c r="TBX138" s="320"/>
      <c r="TBY138" s="320"/>
      <c r="TBZ138" s="320"/>
      <c r="TCA138" s="320"/>
      <c r="TCB138" s="320"/>
      <c r="TCC138" s="320"/>
      <c r="TCD138" s="320"/>
      <c r="TCE138" s="320"/>
      <c r="TCF138" s="320"/>
      <c r="TCG138" s="320"/>
      <c r="TCH138" s="320"/>
      <c r="TCI138" s="320"/>
      <c r="TCJ138" s="320"/>
      <c r="TCK138" s="320"/>
      <c r="TCL138" s="320"/>
      <c r="TCM138" s="320"/>
      <c r="TCN138" s="320"/>
      <c r="TCO138" s="320"/>
      <c r="TCP138" s="320"/>
      <c r="TCQ138" s="320"/>
      <c r="TCR138" s="320"/>
      <c r="TCS138" s="320"/>
      <c r="TCT138" s="320"/>
      <c r="TCU138" s="320"/>
      <c r="TCV138" s="320"/>
      <c r="TCW138" s="320"/>
      <c r="TCX138" s="320"/>
      <c r="TCY138" s="320"/>
      <c r="TCZ138" s="320"/>
      <c r="TDA138" s="320"/>
      <c r="TDB138" s="320"/>
      <c r="TDC138" s="320"/>
      <c r="TDD138" s="320"/>
      <c r="TDE138" s="320"/>
      <c r="TDF138" s="320"/>
      <c r="TDG138" s="320"/>
      <c r="TDH138" s="320"/>
      <c r="TDI138" s="320"/>
      <c r="TDJ138" s="320"/>
      <c r="TDK138" s="320"/>
      <c r="TDL138" s="320"/>
      <c r="TDM138" s="320"/>
      <c r="TDN138" s="320"/>
      <c r="TDO138" s="320"/>
      <c r="TDP138" s="320"/>
      <c r="TDQ138" s="320"/>
      <c r="TDR138" s="320"/>
      <c r="TDS138" s="320"/>
      <c r="TDT138" s="320"/>
      <c r="TDU138" s="320"/>
      <c r="TDV138" s="320"/>
      <c r="TDW138" s="320"/>
      <c r="TDX138" s="320"/>
      <c r="TDY138" s="320"/>
      <c r="TDZ138" s="320"/>
      <c r="TEA138" s="320"/>
      <c r="TEB138" s="320"/>
      <c r="TEC138" s="320"/>
      <c r="TED138" s="320"/>
      <c r="TEE138" s="320"/>
      <c r="TEF138" s="320"/>
      <c r="TEG138" s="320"/>
      <c r="TEH138" s="320"/>
      <c r="TEI138" s="320"/>
      <c r="TEJ138" s="320"/>
      <c r="TEK138" s="320"/>
      <c r="TEL138" s="320"/>
      <c r="TEM138" s="320"/>
      <c r="TEN138" s="320"/>
      <c r="TEO138" s="320"/>
      <c r="TEP138" s="320"/>
      <c r="TEQ138" s="320"/>
      <c r="TER138" s="320"/>
      <c r="TES138" s="320"/>
      <c r="TET138" s="320"/>
      <c r="TEU138" s="320"/>
      <c r="TEV138" s="320"/>
      <c r="TEW138" s="320"/>
      <c r="TEX138" s="320"/>
      <c r="TEY138" s="320"/>
      <c r="TEZ138" s="320"/>
      <c r="TFA138" s="320"/>
      <c r="TFB138" s="320"/>
      <c r="TFC138" s="320"/>
      <c r="TFD138" s="320"/>
      <c r="TFE138" s="320"/>
      <c r="TFF138" s="320"/>
      <c r="TFG138" s="320"/>
      <c r="TFH138" s="320"/>
      <c r="TFI138" s="320"/>
      <c r="TFJ138" s="320"/>
      <c r="TFK138" s="320"/>
      <c r="TFL138" s="320"/>
      <c r="TFM138" s="320"/>
      <c r="TFN138" s="320"/>
      <c r="TFO138" s="320"/>
      <c r="TFP138" s="320"/>
      <c r="TFQ138" s="320"/>
      <c r="TFR138" s="320"/>
      <c r="TFS138" s="320"/>
      <c r="TFT138" s="320"/>
      <c r="TFU138" s="320"/>
      <c r="TFV138" s="320"/>
      <c r="TFW138" s="320"/>
      <c r="TFX138" s="320"/>
      <c r="TFY138" s="320"/>
      <c r="TFZ138" s="320"/>
      <c r="TGA138" s="320"/>
      <c r="TGB138" s="320"/>
      <c r="TGC138" s="320"/>
      <c r="TGD138" s="320"/>
      <c r="TGE138" s="320"/>
      <c r="TGF138" s="320"/>
      <c r="TGG138" s="320"/>
      <c r="TGH138" s="320"/>
      <c r="TGI138" s="320"/>
      <c r="TGJ138" s="320"/>
      <c r="TGK138" s="320"/>
      <c r="TGL138" s="320"/>
      <c r="TGM138" s="320"/>
      <c r="TGN138" s="320"/>
      <c r="TGO138" s="320"/>
      <c r="TGP138" s="320"/>
      <c r="TGQ138" s="320"/>
      <c r="TGR138" s="320"/>
      <c r="TGS138" s="320"/>
      <c r="TGT138" s="320"/>
      <c r="TGU138" s="320"/>
      <c r="TGV138" s="320"/>
      <c r="TGW138" s="320"/>
      <c r="TGX138" s="320"/>
      <c r="TGY138" s="320"/>
      <c r="TGZ138" s="320"/>
      <c r="THA138" s="320"/>
      <c r="THB138" s="320"/>
      <c r="THC138" s="320"/>
      <c r="THD138" s="320"/>
      <c r="THE138" s="320"/>
      <c r="THF138" s="320"/>
      <c r="THG138" s="320"/>
      <c r="THH138" s="320"/>
      <c r="THI138" s="320"/>
      <c r="THJ138" s="320"/>
      <c r="THK138" s="320"/>
      <c r="THL138" s="320"/>
      <c r="THM138" s="320"/>
      <c r="THN138" s="320"/>
      <c r="THO138" s="320"/>
      <c r="THP138" s="320"/>
      <c r="THQ138" s="320"/>
      <c r="THR138" s="320"/>
      <c r="THS138" s="320"/>
      <c r="THT138" s="320"/>
      <c r="THU138" s="320"/>
      <c r="THV138" s="320"/>
      <c r="THW138" s="320"/>
      <c r="THX138" s="320"/>
      <c r="THY138" s="320"/>
      <c r="THZ138" s="320"/>
      <c r="TIA138" s="320"/>
      <c r="TIB138" s="320"/>
      <c r="TIC138" s="320"/>
      <c r="TID138" s="320"/>
      <c r="TIE138" s="320"/>
      <c r="TIF138" s="320"/>
      <c r="TIG138" s="320"/>
      <c r="TIH138" s="320"/>
      <c r="TII138" s="320"/>
      <c r="TIJ138" s="320"/>
      <c r="TIK138" s="320"/>
      <c r="TIL138" s="320"/>
      <c r="TIM138" s="320"/>
      <c r="TIN138" s="320"/>
      <c r="TIO138" s="320"/>
      <c r="TIP138" s="320"/>
      <c r="TIQ138" s="320"/>
      <c r="TIR138" s="320"/>
      <c r="TIS138" s="320"/>
      <c r="TIT138" s="320"/>
      <c r="TIU138" s="320"/>
      <c r="TIV138" s="320"/>
      <c r="TIW138" s="320"/>
      <c r="TIX138" s="320"/>
      <c r="TIY138" s="320"/>
      <c r="TIZ138" s="320"/>
      <c r="TJA138" s="320"/>
      <c r="TJB138" s="320"/>
      <c r="TJC138" s="320"/>
      <c r="TJD138" s="320"/>
      <c r="TJE138" s="320"/>
      <c r="TJF138" s="320"/>
      <c r="TJG138" s="320"/>
      <c r="TJH138" s="320"/>
      <c r="TJI138" s="320"/>
      <c r="TJJ138" s="320"/>
      <c r="TJK138" s="320"/>
      <c r="TJL138" s="320"/>
      <c r="TJM138" s="320"/>
      <c r="TJN138" s="320"/>
      <c r="TJO138" s="320"/>
      <c r="TJP138" s="320"/>
      <c r="TJQ138" s="320"/>
      <c r="TJR138" s="320"/>
      <c r="TJS138" s="320"/>
      <c r="TJT138" s="320"/>
      <c r="TJU138" s="320"/>
      <c r="TJV138" s="320"/>
      <c r="TJW138" s="320"/>
      <c r="TJX138" s="320"/>
      <c r="TJY138" s="320"/>
      <c r="TJZ138" s="320"/>
      <c r="TKA138" s="320"/>
      <c r="TKB138" s="320"/>
      <c r="TKC138" s="320"/>
      <c r="TKD138" s="320"/>
      <c r="TKE138" s="320"/>
      <c r="TKF138" s="320"/>
      <c r="TKG138" s="320"/>
      <c r="TKH138" s="320"/>
      <c r="TKI138" s="320"/>
      <c r="TKJ138" s="320"/>
      <c r="TKK138" s="320"/>
      <c r="TKL138" s="320"/>
      <c r="TKM138" s="320"/>
      <c r="TKN138" s="320"/>
      <c r="TKO138" s="320"/>
      <c r="TKP138" s="320"/>
      <c r="TKQ138" s="320"/>
      <c r="TKR138" s="320"/>
      <c r="TKS138" s="320"/>
      <c r="TKT138" s="320"/>
      <c r="TKU138" s="320"/>
      <c r="TKV138" s="320"/>
      <c r="TKW138" s="320"/>
      <c r="TKX138" s="320"/>
      <c r="TKY138" s="320"/>
      <c r="TKZ138" s="320"/>
      <c r="TLA138" s="320"/>
      <c r="TLB138" s="320"/>
      <c r="TLC138" s="320"/>
      <c r="TLD138" s="320"/>
      <c r="TLE138" s="320"/>
      <c r="TLF138" s="320"/>
      <c r="TLG138" s="320"/>
      <c r="TLH138" s="320"/>
      <c r="TLI138" s="320"/>
      <c r="TLJ138" s="320"/>
      <c r="TLK138" s="320"/>
      <c r="TLL138" s="320"/>
      <c r="TLM138" s="320"/>
      <c r="TLN138" s="320"/>
      <c r="TLO138" s="320"/>
      <c r="TLP138" s="320"/>
      <c r="TLQ138" s="320"/>
      <c r="TLR138" s="320"/>
      <c r="TLS138" s="320"/>
      <c r="TLT138" s="320"/>
      <c r="TLU138" s="320"/>
      <c r="TLV138" s="320"/>
      <c r="TLW138" s="320"/>
      <c r="TLX138" s="320"/>
      <c r="TLY138" s="320"/>
      <c r="TLZ138" s="320"/>
      <c r="TMA138" s="320"/>
      <c r="TMB138" s="320"/>
      <c r="TMC138" s="320"/>
      <c r="TMD138" s="320"/>
      <c r="TME138" s="320"/>
      <c r="TMF138" s="320"/>
      <c r="TMG138" s="320"/>
      <c r="TMH138" s="320"/>
      <c r="TMI138" s="320"/>
      <c r="TMJ138" s="320"/>
      <c r="TMK138" s="320"/>
      <c r="TML138" s="320"/>
      <c r="TMM138" s="320"/>
      <c r="TMN138" s="320"/>
      <c r="TMO138" s="320"/>
      <c r="TMP138" s="320"/>
      <c r="TMQ138" s="320"/>
      <c r="TMR138" s="320"/>
      <c r="TMS138" s="320"/>
      <c r="TMT138" s="320"/>
      <c r="TMU138" s="320"/>
      <c r="TMV138" s="320"/>
      <c r="TMW138" s="320"/>
      <c r="TMX138" s="320"/>
      <c r="TMY138" s="320"/>
      <c r="TMZ138" s="320"/>
      <c r="TNA138" s="320"/>
      <c r="TNB138" s="320"/>
      <c r="TNC138" s="320"/>
      <c r="TND138" s="320"/>
      <c r="TNE138" s="320"/>
      <c r="TNF138" s="320"/>
      <c r="TNG138" s="320"/>
      <c r="TNH138" s="320"/>
      <c r="TNI138" s="320"/>
      <c r="TNJ138" s="320"/>
      <c r="TNK138" s="320"/>
      <c r="TNL138" s="320"/>
      <c r="TNM138" s="320"/>
      <c r="TNN138" s="320"/>
      <c r="TNO138" s="320"/>
      <c r="TNP138" s="320"/>
      <c r="TNQ138" s="320"/>
      <c r="TNR138" s="320"/>
      <c r="TNS138" s="320"/>
      <c r="TNT138" s="320"/>
      <c r="TNU138" s="320"/>
      <c r="TNV138" s="320"/>
      <c r="TNW138" s="320"/>
      <c r="TNX138" s="320"/>
      <c r="TNY138" s="320"/>
      <c r="TNZ138" s="320"/>
      <c r="TOA138" s="320"/>
      <c r="TOB138" s="320"/>
      <c r="TOC138" s="320"/>
      <c r="TOD138" s="320"/>
      <c r="TOE138" s="320"/>
      <c r="TOF138" s="320"/>
      <c r="TOG138" s="320"/>
      <c r="TOH138" s="320"/>
      <c r="TOI138" s="320"/>
      <c r="TOJ138" s="320"/>
      <c r="TOK138" s="320"/>
      <c r="TOL138" s="320"/>
      <c r="TOM138" s="320"/>
      <c r="TON138" s="320"/>
      <c r="TOO138" s="320"/>
      <c r="TOP138" s="320"/>
      <c r="TOQ138" s="320"/>
      <c r="TOR138" s="320"/>
      <c r="TOS138" s="320"/>
      <c r="TOT138" s="320"/>
      <c r="TOU138" s="320"/>
      <c r="TOV138" s="320"/>
      <c r="TOW138" s="320"/>
      <c r="TOX138" s="320"/>
      <c r="TOY138" s="320"/>
      <c r="TOZ138" s="320"/>
      <c r="TPA138" s="320"/>
      <c r="TPB138" s="320"/>
      <c r="TPC138" s="320"/>
      <c r="TPD138" s="320"/>
      <c r="TPE138" s="320"/>
      <c r="TPF138" s="320"/>
      <c r="TPG138" s="320"/>
      <c r="TPH138" s="320"/>
      <c r="TPI138" s="320"/>
      <c r="TPJ138" s="320"/>
      <c r="TPK138" s="320"/>
      <c r="TPL138" s="320"/>
      <c r="TPM138" s="320"/>
      <c r="TPN138" s="320"/>
      <c r="TPO138" s="320"/>
      <c r="TPP138" s="320"/>
      <c r="TPQ138" s="320"/>
      <c r="TPR138" s="320"/>
      <c r="TPS138" s="320"/>
      <c r="TPT138" s="320"/>
      <c r="TPU138" s="320"/>
      <c r="TPV138" s="320"/>
      <c r="TPW138" s="320"/>
      <c r="TPX138" s="320"/>
      <c r="TPY138" s="320"/>
      <c r="TPZ138" s="320"/>
      <c r="TQA138" s="320"/>
      <c r="TQB138" s="320"/>
      <c r="TQC138" s="320"/>
      <c r="TQD138" s="320"/>
      <c r="TQE138" s="320"/>
      <c r="TQF138" s="320"/>
      <c r="TQG138" s="320"/>
      <c r="TQH138" s="320"/>
      <c r="TQI138" s="320"/>
      <c r="TQJ138" s="320"/>
      <c r="TQK138" s="320"/>
      <c r="TQL138" s="320"/>
      <c r="TQM138" s="320"/>
      <c r="TQN138" s="320"/>
      <c r="TQO138" s="320"/>
      <c r="TQP138" s="320"/>
      <c r="TQQ138" s="320"/>
      <c r="TQR138" s="320"/>
      <c r="TQS138" s="320"/>
      <c r="TQT138" s="320"/>
      <c r="TQU138" s="320"/>
      <c r="TQV138" s="320"/>
      <c r="TQW138" s="320"/>
      <c r="TQX138" s="320"/>
      <c r="TQY138" s="320"/>
      <c r="TQZ138" s="320"/>
      <c r="TRA138" s="320"/>
      <c r="TRB138" s="320"/>
      <c r="TRC138" s="320"/>
      <c r="TRD138" s="320"/>
      <c r="TRE138" s="320"/>
      <c r="TRF138" s="320"/>
      <c r="TRG138" s="320"/>
      <c r="TRH138" s="320"/>
      <c r="TRI138" s="320"/>
      <c r="TRJ138" s="320"/>
      <c r="TRK138" s="320"/>
      <c r="TRL138" s="320"/>
      <c r="TRM138" s="320"/>
      <c r="TRN138" s="320"/>
      <c r="TRO138" s="320"/>
      <c r="TRP138" s="320"/>
      <c r="TRQ138" s="320"/>
      <c r="TRR138" s="320"/>
      <c r="TRS138" s="320"/>
      <c r="TRT138" s="320"/>
      <c r="TRU138" s="320"/>
      <c r="TRV138" s="320"/>
      <c r="TRW138" s="320"/>
      <c r="TRX138" s="320"/>
      <c r="TRY138" s="320"/>
      <c r="TRZ138" s="320"/>
      <c r="TSA138" s="320"/>
      <c r="TSB138" s="320"/>
      <c r="TSC138" s="320"/>
      <c r="TSD138" s="320"/>
      <c r="TSE138" s="320"/>
      <c r="TSF138" s="320"/>
      <c r="TSG138" s="320"/>
      <c r="TSH138" s="320"/>
      <c r="TSI138" s="320"/>
      <c r="TSJ138" s="320"/>
      <c r="TSK138" s="320"/>
      <c r="TSL138" s="320"/>
      <c r="TSM138" s="320"/>
      <c r="TSN138" s="320"/>
      <c r="TSO138" s="320"/>
      <c r="TSP138" s="320"/>
      <c r="TSQ138" s="320"/>
      <c r="TSR138" s="320"/>
      <c r="TSS138" s="320"/>
      <c r="TST138" s="320"/>
      <c r="TSU138" s="320"/>
      <c r="TSV138" s="320"/>
      <c r="TSW138" s="320"/>
      <c r="TSX138" s="320"/>
      <c r="TSY138" s="320"/>
      <c r="TSZ138" s="320"/>
      <c r="TTA138" s="320"/>
      <c r="TTB138" s="320"/>
      <c r="TTC138" s="320"/>
      <c r="TTD138" s="320"/>
      <c r="TTE138" s="320"/>
      <c r="TTF138" s="320"/>
      <c r="TTG138" s="320"/>
      <c r="TTH138" s="320"/>
      <c r="TTI138" s="320"/>
      <c r="TTJ138" s="320"/>
      <c r="TTK138" s="320"/>
      <c r="TTL138" s="320"/>
      <c r="TTM138" s="320"/>
      <c r="TTN138" s="320"/>
      <c r="TTO138" s="320"/>
      <c r="TTP138" s="320"/>
      <c r="TTQ138" s="320"/>
      <c r="TTR138" s="320"/>
      <c r="TTS138" s="320"/>
      <c r="TTT138" s="320"/>
      <c r="TTU138" s="320"/>
      <c r="TTV138" s="320"/>
      <c r="TTW138" s="320"/>
      <c r="TTX138" s="320"/>
      <c r="TTY138" s="320"/>
      <c r="TTZ138" s="320"/>
      <c r="TUA138" s="320"/>
      <c r="TUB138" s="320"/>
      <c r="TUC138" s="320"/>
      <c r="TUD138" s="320"/>
      <c r="TUE138" s="320"/>
      <c r="TUF138" s="320"/>
      <c r="TUG138" s="320"/>
      <c r="TUH138" s="320"/>
      <c r="TUI138" s="320"/>
      <c r="TUJ138" s="320"/>
      <c r="TUK138" s="320"/>
      <c r="TUL138" s="320"/>
      <c r="TUM138" s="320"/>
      <c r="TUN138" s="320"/>
      <c r="TUO138" s="320"/>
      <c r="TUP138" s="320"/>
      <c r="TUQ138" s="320"/>
      <c r="TUR138" s="320"/>
      <c r="TUS138" s="320"/>
      <c r="TUT138" s="320"/>
      <c r="TUU138" s="320"/>
      <c r="TUV138" s="320"/>
      <c r="TUW138" s="320"/>
      <c r="TUX138" s="320"/>
      <c r="TUY138" s="320"/>
      <c r="TUZ138" s="320"/>
      <c r="TVA138" s="320"/>
      <c r="TVB138" s="320"/>
      <c r="TVC138" s="320"/>
      <c r="TVD138" s="320"/>
      <c r="TVE138" s="320"/>
      <c r="TVF138" s="320"/>
      <c r="TVG138" s="320"/>
      <c r="TVH138" s="320"/>
      <c r="TVI138" s="320"/>
      <c r="TVJ138" s="320"/>
      <c r="TVK138" s="320"/>
      <c r="TVL138" s="320"/>
      <c r="TVM138" s="320"/>
      <c r="TVN138" s="320"/>
      <c r="TVO138" s="320"/>
      <c r="TVP138" s="320"/>
      <c r="TVQ138" s="320"/>
      <c r="TVR138" s="320"/>
      <c r="TVS138" s="320"/>
      <c r="TVT138" s="320"/>
      <c r="TVU138" s="320"/>
      <c r="TVV138" s="320"/>
      <c r="TVW138" s="320"/>
      <c r="TVX138" s="320"/>
      <c r="TVY138" s="320"/>
      <c r="TVZ138" s="320"/>
      <c r="TWA138" s="320"/>
      <c r="TWB138" s="320"/>
      <c r="TWC138" s="320"/>
      <c r="TWD138" s="320"/>
      <c r="TWE138" s="320"/>
      <c r="TWF138" s="320"/>
      <c r="TWG138" s="320"/>
      <c r="TWH138" s="320"/>
      <c r="TWI138" s="320"/>
      <c r="TWJ138" s="320"/>
      <c r="TWK138" s="320"/>
      <c r="TWL138" s="320"/>
      <c r="TWM138" s="320"/>
      <c r="TWN138" s="320"/>
      <c r="TWO138" s="320"/>
      <c r="TWP138" s="320"/>
      <c r="TWQ138" s="320"/>
      <c r="TWR138" s="320"/>
      <c r="TWS138" s="320"/>
      <c r="TWT138" s="320"/>
      <c r="TWU138" s="320"/>
      <c r="TWV138" s="320"/>
      <c r="TWW138" s="320"/>
      <c r="TWX138" s="320"/>
      <c r="TWY138" s="320"/>
      <c r="TWZ138" s="320"/>
      <c r="TXA138" s="320"/>
      <c r="TXB138" s="320"/>
      <c r="TXC138" s="320"/>
      <c r="TXD138" s="320"/>
      <c r="TXE138" s="320"/>
      <c r="TXF138" s="320"/>
      <c r="TXG138" s="320"/>
      <c r="TXH138" s="320"/>
      <c r="TXI138" s="320"/>
      <c r="TXJ138" s="320"/>
      <c r="TXK138" s="320"/>
      <c r="TXL138" s="320"/>
      <c r="TXM138" s="320"/>
      <c r="TXN138" s="320"/>
      <c r="TXO138" s="320"/>
      <c r="TXP138" s="320"/>
      <c r="TXQ138" s="320"/>
      <c r="TXR138" s="320"/>
      <c r="TXS138" s="320"/>
      <c r="TXT138" s="320"/>
      <c r="TXU138" s="320"/>
      <c r="TXV138" s="320"/>
      <c r="TXW138" s="320"/>
      <c r="TXX138" s="320"/>
      <c r="TXY138" s="320"/>
      <c r="TXZ138" s="320"/>
      <c r="TYA138" s="320"/>
      <c r="TYB138" s="320"/>
      <c r="TYC138" s="320"/>
      <c r="TYD138" s="320"/>
      <c r="TYE138" s="320"/>
      <c r="TYF138" s="320"/>
      <c r="TYG138" s="320"/>
      <c r="TYH138" s="320"/>
      <c r="TYI138" s="320"/>
      <c r="TYJ138" s="320"/>
      <c r="TYK138" s="320"/>
      <c r="TYL138" s="320"/>
      <c r="TYM138" s="320"/>
      <c r="TYN138" s="320"/>
      <c r="TYO138" s="320"/>
      <c r="TYP138" s="320"/>
      <c r="TYQ138" s="320"/>
      <c r="TYR138" s="320"/>
      <c r="TYS138" s="320"/>
      <c r="TYT138" s="320"/>
      <c r="TYU138" s="320"/>
      <c r="TYV138" s="320"/>
      <c r="TYW138" s="320"/>
      <c r="TYX138" s="320"/>
      <c r="TYY138" s="320"/>
      <c r="TYZ138" s="320"/>
      <c r="TZA138" s="320"/>
      <c r="TZB138" s="320"/>
      <c r="TZC138" s="320"/>
      <c r="TZD138" s="320"/>
      <c r="TZE138" s="320"/>
      <c r="TZF138" s="320"/>
      <c r="TZG138" s="320"/>
      <c r="TZH138" s="320"/>
      <c r="TZI138" s="320"/>
      <c r="TZJ138" s="320"/>
      <c r="TZK138" s="320"/>
      <c r="TZL138" s="320"/>
      <c r="TZM138" s="320"/>
      <c r="TZN138" s="320"/>
      <c r="TZO138" s="320"/>
      <c r="TZP138" s="320"/>
      <c r="TZQ138" s="320"/>
      <c r="TZR138" s="320"/>
      <c r="TZS138" s="320"/>
      <c r="TZT138" s="320"/>
      <c r="TZU138" s="320"/>
      <c r="TZV138" s="320"/>
      <c r="TZW138" s="320"/>
      <c r="TZX138" s="320"/>
      <c r="TZY138" s="320"/>
      <c r="TZZ138" s="320"/>
      <c r="UAA138" s="320"/>
      <c r="UAB138" s="320"/>
      <c r="UAC138" s="320"/>
      <c r="UAD138" s="320"/>
      <c r="UAE138" s="320"/>
      <c r="UAF138" s="320"/>
      <c r="UAG138" s="320"/>
      <c r="UAH138" s="320"/>
      <c r="UAI138" s="320"/>
      <c r="UAJ138" s="320"/>
      <c r="UAK138" s="320"/>
      <c r="UAL138" s="320"/>
      <c r="UAM138" s="320"/>
      <c r="UAN138" s="320"/>
      <c r="UAO138" s="320"/>
      <c r="UAP138" s="320"/>
      <c r="UAQ138" s="320"/>
      <c r="UAR138" s="320"/>
      <c r="UAS138" s="320"/>
      <c r="UAT138" s="320"/>
      <c r="UAU138" s="320"/>
      <c r="UAV138" s="320"/>
      <c r="UAW138" s="320"/>
      <c r="UAX138" s="320"/>
      <c r="UAY138" s="320"/>
      <c r="UAZ138" s="320"/>
      <c r="UBA138" s="320"/>
      <c r="UBB138" s="320"/>
      <c r="UBC138" s="320"/>
      <c r="UBD138" s="320"/>
      <c r="UBE138" s="320"/>
      <c r="UBF138" s="320"/>
      <c r="UBG138" s="320"/>
      <c r="UBH138" s="320"/>
      <c r="UBI138" s="320"/>
      <c r="UBJ138" s="320"/>
      <c r="UBK138" s="320"/>
      <c r="UBL138" s="320"/>
      <c r="UBM138" s="320"/>
      <c r="UBN138" s="320"/>
      <c r="UBO138" s="320"/>
      <c r="UBP138" s="320"/>
      <c r="UBQ138" s="320"/>
      <c r="UBR138" s="320"/>
      <c r="UBS138" s="320"/>
      <c r="UBT138" s="320"/>
      <c r="UBU138" s="320"/>
      <c r="UBV138" s="320"/>
      <c r="UBW138" s="320"/>
      <c r="UBX138" s="320"/>
      <c r="UBY138" s="320"/>
      <c r="UBZ138" s="320"/>
      <c r="UCA138" s="320"/>
      <c r="UCB138" s="320"/>
      <c r="UCC138" s="320"/>
      <c r="UCD138" s="320"/>
      <c r="UCE138" s="320"/>
      <c r="UCF138" s="320"/>
      <c r="UCG138" s="320"/>
      <c r="UCH138" s="320"/>
      <c r="UCI138" s="320"/>
      <c r="UCJ138" s="320"/>
      <c r="UCK138" s="320"/>
      <c r="UCL138" s="320"/>
      <c r="UCM138" s="320"/>
      <c r="UCN138" s="320"/>
      <c r="UCO138" s="320"/>
      <c r="UCP138" s="320"/>
      <c r="UCQ138" s="320"/>
      <c r="UCR138" s="320"/>
      <c r="UCS138" s="320"/>
      <c r="UCT138" s="320"/>
      <c r="UCU138" s="320"/>
      <c r="UCV138" s="320"/>
      <c r="UCW138" s="320"/>
      <c r="UCX138" s="320"/>
      <c r="UCY138" s="320"/>
      <c r="UCZ138" s="320"/>
      <c r="UDA138" s="320"/>
      <c r="UDB138" s="320"/>
      <c r="UDC138" s="320"/>
      <c r="UDD138" s="320"/>
      <c r="UDE138" s="320"/>
      <c r="UDF138" s="320"/>
      <c r="UDG138" s="320"/>
      <c r="UDH138" s="320"/>
      <c r="UDI138" s="320"/>
      <c r="UDJ138" s="320"/>
      <c r="UDK138" s="320"/>
      <c r="UDL138" s="320"/>
      <c r="UDM138" s="320"/>
      <c r="UDN138" s="320"/>
      <c r="UDO138" s="320"/>
      <c r="UDP138" s="320"/>
      <c r="UDQ138" s="320"/>
      <c r="UDR138" s="320"/>
      <c r="UDS138" s="320"/>
      <c r="UDT138" s="320"/>
      <c r="UDU138" s="320"/>
      <c r="UDV138" s="320"/>
      <c r="UDW138" s="320"/>
      <c r="UDX138" s="320"/>
      <c r="UDY138" s="320"/>
      <c r="UDZ138" s="320"/>
      <c r="UEA138" s="320"/>
      <c r="UEB138" s="320"/>
      <c r="UEC138" s="320"/>
      <c r="UED138" s="320"/>
      <c r="UEE138" s="320"/>
      <c r="UEF138" s="320"/>
      <c r="UEG138" s="320"/>
      <c r="UEH138" s="320"/>
      <c r="UEI138" s="320"/>
      <c r="UEJ138" s="320"/>
      <c r="UEK138" s="320"/>
      <c r="UEL138" s="320"/>
      <c r="UEM138" s="320"/>
      <c r="UEN138" s="320"/>
      <c r="UEO138" s="320"/>
      <c r="UEP138" s="320"/>
      <c r="UEQ138" s="320"/>
      <c r="UER138" s="320"/>
      <c r="UES138" s="320"/>
      <c r="UET138" s="320"/>
      <c r="UEU138" s="320"/>
      <c r="UEV138" s="320"/>
      <c r="UEW138" s="320"/>
      <c r="UEX138" s="320"/>
      <c r="UEY138" s="320"/>
      <c r="UEZ138" s="320"/>
      <c r="UFA138" s="320"/>
      <c r="UFB138" s="320"/>
      <c r="UFC138" s="320"/>
      <c r="UFD138" s="320"/>
      <c r="UFE138" s="320"/>
      <c r="UFF138" s="320"/>
      <c r="UFG138" s="320"/>
      <c r="UFH138" s="320"/>
      <c r="UFI138" s="320"/>
      <c r="UFJ138" s="320"/>
      <c r="UFK138" s="320"/>
      <c r="UFL138" s="320"/>
      <c r="UFM138" s="320"/>
      <c r="UFN138" s="320"/>
      <c r="UFO138" s="320"/>
      <c r="UFP138" s="320"/>
      <c r="UFQ138" s="320"/>
      <c r="UFR138" s="320"/>
      <c r="UFS138" s="320"/>
      <c r="UFT138" s="320"/>
      <c r="UFU138" s="320"/>
      <c r="UFV138" s="320"/>
      <c r="UFW138" s="320"/>
      <c r="UFX138" s="320"/>
      <c r="UFY138" s="320"/>
      <c r="UFZ138" s="320"/>
      <c r="UGA138" s="320"/>
      <c r="UGB138" s="320"/>
      <c r="UGC138" s="320"/>
      <c r="UGD138" s="320"/>
      <c r="UGE138" s="320"/>
      <c r="UGF138" s="320"/>
      <c r="UGG138" s="320"/>
      <c r="UGH138" s="320"/>
      <c r="UGI138" s="320"/>
      <c r="UGJ138" s="320"/>
      <c r="UGK138" s="320"/>
      <c r="UGL138" s="320"/>
      <c r="UGM138" s="320"/>
      <c r="UGN138" s="320"/>
      <c r="UGO138" s="320"/>
      <c r="UGP138" s="320"/>
      <c r="UGQ138" s="320"/>
      <c r="UGR138" s="320"/>
      <c r="UGS138" s="320"/>
      <c r="UGT138" s="320"/>
      <c r="UGU138" s="320"/>
      <c r="UGV138" s="320"/>
      <c r="UGW138" s="320"/>
      <c r="UGX138" s="320"/>
      <c r="UGY138" s="320"/>
      <c r="UGZ138" s="320"/>
      <c r="UHA138" s="320"/>
      <c r="UHB138" s="320"/>
      <c r="UHC138" s="320"/>
      <c r="UHD138" s="320"/>
      <c r="UHE138" s="320"/>
      <c r="UHF138" s="320"/>
      <c r="UHG138" s="320"/>
      <c r="UHH138" s="320"/>
      <c r="UHI138" s="320"/>
      <c r="UHJ138" s="320"/>
      <c r="UHK138" s="320"/>
      <c r="UHL138" s="320"/>
      <c r="UHM138" s="320"/>
      <c r="UHN138" s="320"/>
      <c r="UHO138" s="320"/>
      <c r="UHP138" s="320"/>
      <c r="UHQ138" s="320"/>
      <c r="UHR138" s="320"/>
      <c r="UHS138" s="320"/>
      <c r="UHT138" s="320"/>
      <c r="UHU138" s="320"/>
      <c r="UHV138" s="320"/>
      <c r="UHW138" s="320"/>
      <c r="UHX138" s="320"/>
      <c r="UHY138" s="320"/>
      <c r="UHZ138" s="320"/>
      <c r="UIA138" s="320"/>
      <c r="UIB138" s="320"/>
      <c r="UIC138" s="320"/>
      <c r="UID138" s="320"/>
      <c r="UIE138" s="320"/>
      <c r="UIF138" s="320"/>
      <c r="UIG138" s="320"/>
      <c r="UIH138" s="320"/>
      <c r="UII138" s="320"/>
      <c r="UIJ138" s="320"/>
      <c r="UIK138" s="320"/>
      <c r="UIL138" s="320"/>
      <c r="UIM138" s="320"/>
      <c r="UIN138" s="320"/>
      <c r="UIO138" s="320"/>
      <c r="UIP138" s="320"/>
      <c r="UIQ138" s="320"/>
      <c r="UIR138" s="320"/>
      <c r="UIS138" s="320"/>
      <c r="UIT138" s="320"/>
      <c r="UIU138" s="320"/>
      <c r="UIV138" s="320"/>
      <c r="UIW138" s="320"/>
      <c r="UIX138" s="320"/>
      <c r="UIY138" s="320"/>
      <c r="UIZ138" s="320"/>
      <c r="UJA138" s="320"/>
      <c r="UJB138" s="320"/>
      <c r="UJC138" s="320"/>
      <c r="UJD138" s="320"/>
      <c r="UJE138" s="320"/>
      <c r="UJF138" s="320"/>
      <c r="UJG138" s="320"/>
      <c r="UJH138" s="320"/>
      <c r="UJI138" s="320"/>
      <c r="UJJ138" s="320"/>
      <c r="UJK138" s="320"/>
      <c r="UJL138" s="320"/>
      <c r="UJM138" s="320"/>
      <c r="UJN138" s="320"/>
      <c r="UJO138" s="320"/>
      <c r="UJP138" s="320"/>
      <c r="UJQ138" s="320"/>
      <c r="UJR138" s="320"/>
      <c r="UJS138" s="320"/>
      <c r="UJT138" s="320"/>
      <c r="UJU138" s="320"/>
      <c r="UJV138" s="320"/>
      <c r="UJW138" s="320"/>
      <c r="UJX138" s="320"/>
      <c r="UJY138" s="320"/>
      <c r="UJZ138" s="320"/>
      <c r="UKA138" s="320"/>
      <c r="UKB138" s="320"/>
      <c r="UKC138" s="320"/>
      <c r="UKD138" s="320"/>
      <c r="UKE138" s="320"/>
      <c r="UKF138" s="320"/>
      <c r="UKG138" s="320"/>
      <c r="UKH138" s="320"/>
      <c r="UKI138" s="320"/>
      <c r="UKJ138" s="320"/>
      <c r="UKK138" s="320"/>
      <c r="UKL138" s="320"/>
      <c r="UKM138" s="320"/>
      <c r="UKN138" s="320"/>
      <c r="UKO138" s="320"/>
      <c r="UKP138" s="320"/>
      <c r="UKQ138" s="320"/>
      <c r="UKR138" s="320"/>
      <c r="UKS138" s="320"/>
      <c r="UKT138" s="320"/>
      <c r="UKU138" s="320"/>
      <c r="UKV138" s="320"/>
      <c r="UKW138" s="320"/>
      <c r="UKX138" s="320"/>
      <c r="UKY138" s="320"/>
      <c r="UKZ138" s="320"/>
      <c r="ULA138" s="320"/>
      <c r="ULB138" s="320"/>
      <c r="ULC138" s="320"/>
      <c r="ULD138" s="320"/>
      <c r="ULE138" s="320"/>
      <c r="ULF138" s="320"/>
      <c r="ULG138" s="320"/>
      <c r="ULH138" s="320"/>
      <c r="ULI138" s="320"/>
      <c r="ULJ138" s="320"/>
      <c r="ULK138" s="320"/>
      <c r="ULL138" s="320"/>
      <c r="ULM138" s="320"/>
      <c r="ULN138" s="320"/>
      <c r="ULO138" s="320"/>
      <c r="ULP138" s="320"/>
      <c r="ULQ138" s="320"/>
      <c r="ULR138" s="320"/>
      <c r="ULS138" s="320"/>
      <c r="ULT138" s="320"/>
      <c r="ULU138" s="320"/>
      <c r="ULV138" s="320"/>
      <c r="ULW138" s="320"/>
      <c r="ULX138" s="320"/>
      <c r="ULY138" s="320"/>
      <c r="ULZ138" s="320"/>
      <c r="UMA138" s="320"/>
      <c r="UMB138" s="320"/>
      <c r="UMC138" s="320"/>
      <c r="UMD138" s="320"/>
      <c r="UME138" s="320"/>
      <c r="UMF138" s="320"/>
      <c r="UMG138" s="320"/>
      <c r="UMH138" s="320"/>
      <c r="UMI138" s="320"/>
      <c r="UMJ138" s="320"/>
      <c r="UMK138" s="320"/>
      <c r="UML138" s="320"/>
      <c r="UMM138" s="320"/>
      <c r="UMN138" s="320"/>
      <c r="UMO138" s="320"/>
      <c r="UMP138" s="320"/>
      <c r="UMQ138" s="320"/>
      <c r="UMR138" s="320"/>
      <c r="UMS138" s="320"/>
      <c r="UMT138" s="320"/>
      <c r="UMU138" s="320"/>
      <c r="UMV138" s="320"/>
      <c r="UMW138" s="320"/>
      <c r="UMX138" s="320"/>
      <c r="UMY138" s="320"/>
      <c r="UMZ138" s="320"/>
      <c r="UNA138" s="320"/>
      <c r="UNB138" s="320"/>
      <c r="UNC138" s="320"/>
      <c r="UND138" s="320"/>
      <c r="UNE138" s="320"/>
      <c r="UNF138" s="320"/>
      <c r="UNG138" s="320"/>
      <c r="UNH138" s="320"/>
      <c r="UNI138" s="320"/>
      <c r="UNJ138" s="320"/>
      <c r="UNK138" s="320"/>
      <c r="UNL138" s="320"/>
      <c r="UNM138" s="320"/>
      <c r="UNN138" s="320"/>
      <c r="UNO138" s="320"/>
      <c r="UNP138" s="320"/>
      <c r="UNQ138" s="320"/>
      <c r="UNR138" s="320"/>
      <c r="UNS138" s="320"/>
      <c r="UNT138" s="320"/>
      <c r="UNU138" s="320"/>
      <c r="UNV138" s="320"/>
      <c r="UNW138" s="320"/>
      <c r="UNX138" s="320"/>
      <c r="UNY138" s="320"/>
      <c r="UNZ138" s="320"/>
      <c r="UOA138" s="320"/>
      <c r="UOB138" s="320"/>
      <c r="UOC138" s="320"/>
      <c r="UOD138" s="320"/>
      <c r="UOE138" s="320"/>
      <c r="UOF138" s="320"/>
      <c r="UOG138" s="320"/>
      <c r="UOH138" s="320"/>
      <c r="UOI138" s="320"/>
      <c r="UOJ138" s="320"/>
      <c r="UOK138" s="320"/>
      <c r="UOL138" s="320"/>
      <c r="UOM138" s="320"/>
      <c r="UON138" s="320"/>
      <c r="UOO138" s="320"/>
      <c r="UOP138" s="320"/>
      <c r="UOQ138" s="320"/>
      <c r="UOR138" s="320"/>
      <c r="UOS138" s="320"/>
      <c r="UOT138" s="320"/>
      <c r="UOU138" s="320"/>
      <c r="UOV138" s="320"/>
      <c r="UOW138" s="320"/>
      <c r="UOX138" s="320"/>
      <c r="UOY138" s="320"/>
      <c r="UOZ138" s="320"/>
      <c r="UPA138" s="320"/>
      <c r="UPB138" s="320"/>
      <c r="UPC138" s="320"/>
      <c r="UPD138" s="320"/>
      <c r="UPE138" s="320"/>
      <c r="UPF138" s="320"/>
      <c r="UPG138" s="320"/>
      <c r="UPH138" s="320"/>
      <c r="UPI138" s="320"/>
      <c r="UPJ138" s="320"/>
      <c r="UPK138" s="320"/>
      <c r="UPL138" s="320"/>
      <c r="UPM138" s="320"/>
      <c r="UPN138" s="320"/>
      <c r="UPO138" s="320"/>
      <c r="UPP138" s="320"/>
      <c r="UPQ138" s="320"/>
      <c r="UPR138" s="320"/>
      <c r="UPS138" s="320"/>
      <c r="UPT138" s="320"/>
      <c r="UPU138" s="320"/>
      <c r="UPV138" s="320"/>
      <c r="UPW138" s="320"/>
      <c r="UPX138" s="320"/>
      <c r="UPY138" s="320"/>
      <c r="UPZ138" s="320"/>
      <c r="UQA138" s="320"/>
      <c r="UQB138" s="320"/>
      <c r="UQC138" s="320"/>
      <c r="UQD138" s="320"/>
      <c r="UQE138" s="320"/>
      <c r="UQF138" s="320"/>
      <c r="UQG138" s="320"/>
      <c r="UQH138" s="320"/>
      <c r="UQI138" s="320"/>
      <c r="UQJ138" s="320"/>
      <c r="UQK138" s="320"/>
      <c r="UQL138" s="320"/>
      <c r="UQM138" s="320"/>
      <c r="UQN138" s="320"/>
      <c r="UQO138" s="320"/>
      <c r="UQP138" s="320"/>
      <c r="UQQ138" s="320"/>
      <c r="UQR138" s="320"/>
      <c r="UQS138" s="320"/>
      <c r="UQT138" s="320"/>
      <c r="UQU138" s="320"/>
      <c r="UQV138" s="320"/>
      <c r="UQW138" s="320"/>
      <c r="UQX138" s="320"/>
      <c r="UQY138" s="320"/>
      <c r="UQZ138" s="320"/>
      <c r="URA138" s="320"/>
      <c r="URB138" s="320"/>
      <c r="URC138" s="320"/>
      <c r="URD138" s="320"/>
      <c r="URE138" s="320"/>
      <c r="URF138" s="320"/>
      <c r="URG138" s="320"/>
      <c r="URH138" s="320"/>
      <c r="URI138" s="320"/>
      <c r="URJ138" s="320"/>
      <c r="URK138" s="320"/>
      <c r="URL138" s="320"/>
      <c r="URM138" s="320"/>
      <c r="URN138" s="320"/>
      <c r="URO138" s="320"/>
      <c r="URP138" s="320"/>
      <c r="URQ138" s="320"/>
      <c r="URR138" s="320"/>
      <c r="URS138" s="320"/>
      <c r="URT138" s="320"/>
      <c r="URU138" s="320"/>
      <c r="URV138" s="320"/>
      <c r="URW138" s="320"/>
      <c r="URX138" s="320"/>
      <c r="URY138" s="320"/>
      <c r="URZ138" s="320"/>
      <c r="USA138" s="320"/>
      <c r="USB138" s="320"/>
      <c r="USC138" s="320"/>
      <c r="USD138" s="320"/>
      <c r="USE138" s="320"/>
      <c r="USF138" s="320"/>
      <c r="USG138" s="320"/>
      <c r="USH138" s="320"/>
      <c r="USI138" s="320"/>
      <c r="USJ138" s="320"/>
      <c r="USK138" s="320"/>
      <c r="USL138" s="320"/>
      <c r="USM138" s="320"/>
      <c r="USN138" s="320"/>
      <c r="USO138" s="320"/>
      <c r="USP138" s="320"/>
      <c r="USQ138" s="320"/>
      <c r="USR138" s="320"/>
      <c r="USS138" s="320"/>
      <c r="UST138" s="320"/>
      <c r="USU138" s="320"/>
      <c r="USV138" s="320"/>
      <c r="USW138" s="320"/>
      <c r="USX138" s="320"/>
      <c r="USY138" s="320"/>
      <c r="USZ138" s="320"/>
      <c r="UTA138" s="320"/>
      <c r="UTB138" s="320"/>
      <c r="UTC138" s="320"/>
      <c r="UTD138" s="320"/>
      <c r="UTE138" s="320"/>
      <c r="UTF138" s="320"/>
      <c r="UTG138" s="320"/>
      <c r="UTH138" s="320"/>
      <c r="UTI138" s="320"/>
      <c r="UTJ138" s="320"/>
      <c r="UTK138" s="320"/>
      <c r="UTL138" s="320"/>
      <c r="UTM138" s="320"/>
      <c r="UTN138" s="320"/>
      <c r="UTO138" s="320"/>
      <c r="UTP138" s="320"/>
      <c r="UTQ138" s="320"/>
      <c r="UTR138" s="320"/>
      <c r="UTS138" s="320"/>
      <c r="UTT138" s="320"/>
      <c r="UTU138" s="320"/>
      <c r="UTV138" s="320"/>
      <c r="UTW138" s="320"/>
      <c r="UTX138" s="320"/>
      <c r="UTY138" s="320"/>
      <c r="UTZ138" s="320"/>
      <c r="UUA138" s="320"/>
      <c r="UUB138" s="320"/>
      <c r="UUC138" s="320"/>
      <c r="UUD138" s="320"/>
      <c r="UUE138" s="320"/>
      <c r="UUF138" s="320"/>
      <c r="UUG138" s="320"/>
      <c r="UUH138" s="320"/>
      <c r="UUI138" s="320"/>
      <c r="UUJ138" s="320"/>
      <c r="UUK138" s="320"/>
      <c r="UUL138" s="320"/>
      <c r="UUM138" s="320"/>
      <c r="UUN138" s="320"/>
      <c r="UUO138" s="320"/>
      <c r="UUP138" s="320"/>
      <c r="UUQ138" s="320"/>
      <c r="UUR138" s="320"/>
      <c r="UUS138" s="320"/>
      <c r="UUT138" s="320"/>
      <c r="UUU138" s="320"/>
      <c r="UUV138" s="320"/>
      <c r="UUW138" s="320"/>
      <c r="UUX138" s="320"/>
      <c r="UUY138" s="320"/>
      <c r="UUZ138" s="320"/>
      <c r="UVA138" s="320"/>
      <c r="UVB138" s="320"/>
      <c r="UVC138" s="320"/>
      <c r="UVD138" s="320"/>
      <c r="UVE138" s="320"/>
      <c r="UVF138" s="320"/>
      <c r="UVG138" s="320"/>
      <c r="UVH138" s="320"/>
      <c r="UVI138" s="320"/>
      <c r="UVJ138" s="320"/>
      <c r="UVK138" s="320"/>
      <c r="UVL138" s="320"/>
      <c r="UVM138" s="320"/>
      <c r="UVN138" s="320"/>
      <c r="UVO138" s="320"/>
      <c r="UVP138" s="320"/>
      <c r="UVQ138" s="320"/>
      <c r="UVR138" s="320"/>
      <c r="UVS138" s="320"/>
      <c r="UVT138" s="320"/>
      <c r="UVU138" s="320"/>
      <c r="UVV138" s="320"/>
      <c r="UVW138" s="320"/>
      <c r="UVX138" s="320"/>
      <c r="UVY138" s="320"/>
      <c r="UVZ138" s="320"/>
      <c r="UWA138" s="320"/>
      <c r="UWB138" s="320"/>
      <c r="UWC138" s="320"/>
      <c r="UWD138" s="320"/>
      <c r="UWE138" s="320"/>
      <c r="UWF138" s="320"/>
      <c r="UWG138" s="320"/>
      <c r="UWH138" s="320"/>
      <c r="UWI138" s="320"/>
      <c r="UWJ138" s="320"/>
      <c r="UWK138" s="320"/>
      <c r="UWL138" s="320"/>
      <c r="UWM138" s="320"/>
      <c r="UWN138" s="320"/>
      <c r="UWO138" s="320"/>
      <c r="UWP138" s="320"/>
      <c r="UWQ138" s="320"/>
      <c r="UWR138" s="320"/>
      <c r="UWS138" s="320"/>
      <c r="UWT138" s="320"/>
      <c r="UWU138" s="320"/>
      <c r="UWV138" s="320"/>
      <c r="UWW138" s="320"/>
      <c r="UWX138" s="320"/>
      <c r="UWY138" s="320"/>
      <c r="UWZ138" s="320"/>
      <c r="UXA138" s="320"/>
      <c r="UXB138" s="320"/>
      <c r="UXC138" s="320"/>
      <c r="UXD138" s="320"/>
      <c r="UXE138" s="320"/>
      <c r="UXF138" s="320"/>
      <c r="UXG138" s="320"/>
      <c r="UXH138" s="320"/>
      <c r="UXI138" s="320"/>
      <c r="UXJ138" s="320"/>
      <c r="UXK138" s="320"/>
      <c r="UXL138" s="320"/>
      <c r="UXM138" s="320"/>
      <c r="UXN138" s="320"/>
      <c r="UXO138" s="320"/>
      <c r="UXP138" s="320"/>
      <c r="UXQ138" s="320"/>
      <c r="UXR138" s="320"/>
      <c r="UXS138" s="320"/>
      <c r="UXT138" s="320"/>
      <c r="UXU138" s="320"/>
      <c r="UXV138" s="320"/>
      <c r="UXW138" s="320"/>
      <c r="UXX138" s="320"/>
      <c r="UXY138" s="320"/>
      <c r="UXZ138" s="320"/>
      <c r="UYA138" s="320"/>
      <c r="UYB138" s="320"/>
      <c r="UYC138" s="320"/>
      <c r="UYD138" s="320"/>
      <c r="UYE138" s="320"/>
      <c r="UYF138" s="320"/>
      <c r="UYG138" s="320"/>
      <c r="UYH138" s="320"/>
      <c r="UYI138" s="320"/>
      <c r="UYJ138" s="320"/>
      <c r="UYK138" s="320"/>
      <c r="UYL138" s="320"/>
      <c r="UYM138" s="320"/>
      <c r="UYN138" s="320"/>
      <c r="UYO138" s="320"/>
      <c r="UYP138" s="320"/>
      <c r="UYQ138" s="320"/>
      <c r="UYR138" s="320"/>
      <c r="UYS138" s="320"/>
      <c r="UYT138" s="320"/>
      <c r="UYU138" s="320"/>
      <c r="UYV138" s="320"/>
      <c r="UYW138" s="320"/>
      <c r="UYX138" s="320"/>
      <c r="UYY138" s="320"/>
      <c r="UYZ138" s="320"/>
      <c r="UZA138" s="320"/>
      <c r="UZB138" s="320"/>
      <c r="UZC138" s="320"/>
      <c r="UZD138" s="320"/>
      <c r="UZE138" s="320"/>
      <c r="UZF138" s="320"/>
      <c r="UZG138" s="320"/>
      <c r="UZH138" s="320"/>
      <c r="UZI138" s="320"/>
      <c r="UZJ138" s="320"/>
      <c r="UZK138" s="320"/>
      <c r="UZL138" s="320"/>
      <c r="UZM138" s="320"/>
      <c r="UZN138" s="320"/>
      <c r="UZO138" s="320"/>
      <c r="UZP138" s="320"/>
      <c r="UZQ138" s="320"/>
      <c r="UZR138" s="320"/>
      <c r="UZS138" s="320"/>
      <c r="UZT138" s="320"/>
      <c r="UZU138" s="320"/>
      <c r="UZV138" s="320"/>
      <c r="UZW138" s="320"/>
      <c r="UZX138" s="320"/>
      <c r="UZY138" s="320"/>
      <c r="UZZ138" s="320"/>
      <c r="VAA138" s="320"/>
      <c r="VAB138" s="320"/>
      <c r="VAC138" s="320"/>
      <c r="VAD138" s="320"/>
      <c r="VAE138" s="320"/>
      <c r="VAF138" s="320"/>
      <c r="VAG138" s="320"/>
      <c r="VAH138" s="320"/>
      <c r="VAI138" s="320"/>
      <c r="VAJ138" s="320"/>
      <c r="VAK138" s="320"/>
      <c r="VAL138" s="320"/>
      <c r="VAM138" s="320"/>
      <c r="VAN138" s="320"/>
      <c r="VAO138" s="320"/>
      <c r="VAP138" s="320"/>
      <c r="VAQ138" s="320"/>
      <c r="VAR138" s="320"/>
      <c r="VAS138" s="320"/>
      <c r="VAT138" s="320"/>
      <c r="VAU138" s="320"/>
      <c r="VAV138" s="320"/>
      <c r="VAW138" s="320"/>
      <c r="VAX138" s="320"/>
      <c r="VAY138" s="320"/>
      <c r="VAZ138" s="320"/>
      <c r="VBA138" s="320"/>
      <c r="VBB138" s="320"/>
      <c r="VBC138" s="320"/>
      <c r="VBD138" s="320"/>
      <c r="VBE138" s="320"/>
      <c r="VBF138" s="320"/>
      <c r="VBG138" s="320"/>
      <c r="VBH138" s="320"/>
      <c r="VBI138" s="320"/>
      <c r="VBJ138" s="320"/>
      <c r="VBK138" s="320"/>
      <c r="VBL138" s="320"/>
      <c r="VBM138" s="320"/>
      <c r="VBN138" s="320"/>
      <c r="VBO138" s="320"/>
      <c r="VBP138" s="320"/>
      <c r="VBQ138" s="320"/>
      <c r="VBR138" s="320"/>
      <c r="VBS138" s="320"/>
      <c r="VBT138" s="320"/>
      <c r="VBU138" s="320"/>
      <c r="VBV138" s="320"/>
      <c r="VBW138" s="320"/>
      <c r="VBX138" s="320"/>
      <c r="VBY138" s="320"/>
      <c r="VBZ138" s="320"/>
      <c r="VCA138" s="320"/>
      <c r="VCB138" s="320"/>
      <c r="VCC138" s="320"/>
      <c r="VCD138" s="320"/>
      <c r="VCE138" s="320"/>
      <c r="VCF138" s="320"/>
      <c r="VCG138" s="320"/>
      <c r="VCH138" s="320"/>
      <c r="VCI138" s="320"/>
      <c r="VCJ138" s="320"/>
      <c r="VCK138" s="320"/>
      <c r="VCL138" s="320"/>
      <c r="VCM138" s="320"/>
      <c r="VCN138" s="320"/>
      <c r="VCO138" s="320"/>
      <c r="VCP138" s="320"/>
      <c r="VCQ138" s="320"/>
      <c r="VCR138" s="320"/>
      <c r="VCS138" s="320"/>
      <c r="VCT138" s="320"/>
      <c r="VCU138" s="320"/>
      <c r="VCV138" s="320"/>
      <c r="VCW138" s="320"/>
      <c r="VCX138" s="320"/>
      <c r="VCY138" s="320"/>
      <c r="VCZ138" s="320"/>
      <c r="VDA138" s="320"/>
      <c r="VDB138" s="320"/>
      <c r="VDC138" s="320"/>
      <c r="VDD138" s="320"/>
      <c r="VDE138" s="320"/>
      <c r="VDF138" s="320"/>
      <c r="VDG138" s="320"/>
      <c r="VDH138" s="320"/>
      <c r="VDI138" s="320"/>
      <c r="VDJ138" s="320"/>
      <c r="VDK138" s="320"/>
      <c r="VDL138" s="320"/>
      <c r="VDM138" s="320"/>
      <c r="VDN138" s="320"/>
      <c r="VDO138" s="320"/>
      <c r="VDP138" s="320"/>
      <c r="VDQ138" s="320"/>
      <c r="VDR138" s="320"/>
      <c r="VDS138" s="320"/>
      <c r="VDT138" s="320"/>
      <c r="VDU138" s="320"/>
      <c r="VDV138" s="320"/>
      <c r="VDW138" s="320"/>
      <c r="VDX138" s="320"/>
      <c r="VDY138" s="320"/>
      <c r="VDZ138" s="320"/>
      <c r="VEA138" s="320"/>
      <c r="VEB138" s="320"/>
      <c r="VEC138" s="320"/>
      <c r="VED138" s="320"/>
      <c r="VEE138" s="320"/>
      <c r="VEF138" s="320"/>
      <c r="VEG138" s="320"/>
      <c r="VEH138" s="320"/>
      <c r="VEI138" s="320"/>
      <c r="VEJ138" s="320"/>
      <c r="VEK138" s="320"/>
      <c r="VEL138" s="320"/>
      <c r="VEM138" s="320"/>
      <c r="VEN138" s="320"/>
      <c r="VEO138" s="320"/>
      <c r="VEP138" s="320"/>
      <c r="VEQ138" s="320"/>
      <c r="VER138" s="320"/>
      <c r="VES138" s="320"/>
      <c r="VET138" s="320"/>
      <c r="VEU138" s="320"/>
      <c r="VEV138" s="320"/>
      <c r="VEW138" s="320"/>
      <c r="VEX138" s="320"/>
      <c r="VEY138" s="320"/>
      <c r="VEZ138" s="320"/>
      <c r="VFA138" s="320"/>
      <c r="VFB138" s="320"/>
      <c r="VFC138" s="320"/>
      <c r="VFD138" s="320"/>
      <c r="VFE138" s="320"/>
      <c r="VFF138" s="320"/>
      <c r="VFG138" s="320"/>
      <c r="VFH138" s="320"/>
      <c r="VFI138" s="320"/>
      <c r="VFJ138" s="320"/>
      <c r="VFK138" s="320"/>
      <c r="VFL138" s="320"/>
      <c r="VFM138" s="320"/>
      <c r="VFN138" s="320"/>
      <c r="VFO138" s="320"/>
      <c r="VFP138" s="320"/>
      <c r="VFQ138" s="320"/>
      <c r="VFR138" s="320"/>
      <c r="VFS138" s="320"/>
      <c r="VFT138" s="320"/>
      <c r="VFU138" s="320"/>
      <c r="VFV138" s="320"/>
      <c r="VFW138" s="320"/>
      <c r="VFX138" s="320"/>
      <c r="VFY138" s="320"/>
      <c r="VFZ138" s="320"/>
      <c r="VGA138" s="320"/>
      <c r="VGB138" s="320"/>
      <c r="VGC138" s="320"/>
      <c r="VGD138" s="320"/>
      <c r="VGE138" s="320"/>
      <c r="VGF138" s="320"/>
      <c r="VGG138" s="320"/>
      <c r="VGH138" s="320"/>
      <c r="VGI138" s="320"/>
      <c r="VGJ138" s="320"/>
      <c r="VGK138" s="320"/>
      <c r="VGL138" s="320"/>
      <c r="VGM138" s="320"/>
      <c r="VGN138" s="320"/>
      <c r="VGO138" s="320"/>
      <c r="VGP138" s="320"/>
      <c r="VGQ138" s="320"/>
      <c r="VGR138" s="320"/>
      <c r="VGS138" s="320"/>
      <c r="VGT138" s="320"/>
      <c r="VGU138" s="320"/>
      <c r="VGV138" s="320"/>
      <c r="VGW138" s="320"/>
      <c r="VGX138" s="320"/>
      <c r="VGY138" s="320"/>
      <c r="VGZ138" s="320"/>
      <c r="VHA138" s="320"/>
      <c r="VHB138" s="320"/>
      <c r="VHC138" s="320"/>
      <c r="VHD138" s="320"/>
      <c r="VHE138" s="320"/>
      <c r="VHF138" s="320"/>
      <c r="VHG138" s="320"/>
      <c r="VHH138" s="320"/>
      <c r="VHI138" s="320"/>
      <c r="VHJ138" s="320"/>
      <c r="VHK138" s="320"/>
      <c r="VHL138" s="320"/>
      <c r="VHM138" s="320"/>
      <c r="VHN138" s="320"/>
      <c r="VHO138" s="320"/>
      <c r="VHP138" s="320"/>
      <c r="VHQ138" s="320"/>
      <c r="VHR138" s="320"/>
      <c r="VHS138" s="320"/>
      <c r="VHT138" s="320"/>
      <c r="VHU138" s="320"/>
      <c r="VHV138" s="320"/>
      <c r="VHW138" s="320"/>
      <c r="VHX138" s="320"/>
      <c r="VHY138" s="320"/>
      <c r="VHZ138" s="320"/>
      <c r="VIA138" s="320"/>
      <c r="VIB138" s="320"/>
      <c r="VIC138" s="320"/>
      <c r="VID138" s="320"/>
      <c r="VIE138" s="320"/>
      <c r="VIF138" s="320"/>
      <c r="VIG138" s="320"/>
      <c r="VIH138" s="320"/>
      <c r="VII138" s="320"/>
      <c r="VIJ138" s="320"/>
      <c r="VIK138" s="320"/>
      <c r="VIL138" s="320"/>
      <c r="VIM138" s="320"/>
      <c r="VIN138" s="320"/>
      <c r="VIO138" s="320"/>
      <c r="VIP138" s="320"/>
      <c r="VIQ138" s="320"/>
      <c r="VIR138" s="320"/>
      <c r="VIS138" s="320"/>
      <c r="VIT138" s="320"/>
      <c r="VIU138" s="320"/>
      <c r="VIV138" s="320"/>
      <c r="VIW138" s="320"/>
      <c r="VIX138" s="320"/>
      <c r="VIY138" s="320"/>
      <c r="VIZ138" s="320"/>
      <c r="VJA138" s="320"/>
      <c r="VJB138" s="320"/>
      <c r="VJC138" s="320"/>
      <c r="VJD138" s="320"/>
      <c r="VJE138" s="320"/>
      <c r="VJF138" s="320"/>
      <c r="VJG138" s="320"/>
      <c r="VJH138" s="320"/>
      <c r="VJI138" s="320"/>
      <c r="VJJ138" s="320"/>
      <c r="VJK138" s="320"/>
      <c r="VJL138" s="320"/>
      <c r="VJM138" s="320"/>
      <c r="VJN138" s="320"/>
      <c r="VJO138" s="320"/>
      <c r="VJP138" s="320"/>
      <c r="VJQ138" s="320"/>
      <c r="VJR138" s="320"/>
      <c r="VJS138" s="320"/>
      <c r="VJT138" s="320"/>
      <c r="VJU138" s="320"/>
      <c r="VJV138" s="320"/>
      <c r="VJW138" s="320"/>
      <c r="VJX138" s="320"/>
      <c r="VJY138" s="320"/>
      <c r="VJZ138" s="320"/>
      <c r="VKA138" s="320"/>
      <c r="VKB138" s="320"/>
      <c r="VKC138" s="320"/>
      <c r="VKD138" s="320"/>
      <c r="VKE138" s="320"/>
      <c r="VKF138" s="320"/>
      <c r="VKG138" s="320"/>
      <c r="VKH138" s="320"/>
      <c r="VKI138" s="320"/>
      <c r="VKJ138" s="320"/>
      <c r="VKK138" s="320"/>
      <c r="VKL138" s="320"/>
      <c r="VKM138" s="320"/>
      <c r="VKN138" s="320"/>
      <c r="VKO138" s="320"/>
      <c r="VKP138" s="320"/>
      <c r="VKQ138" s="320"/>
      <c r="VKR138" s="320"/>
      <c r="VKS138" s="320"/>
      <c r="VKT138" s="320"/>
      <c r="VKU138" s="320"/>
      <c r="VKV138" s="320"/>
      <c r="VKW138" s="320"/>
      <c r="VKX138" s="320"/>
      <c r="VKY138" s="320"/>
      <c r="VKZ138" s="320"/>
      <c r="VLA138" s="320"/>
      <c r="VLB138" s="320"/>
      <c r="VLC138" s="320"/>
      <c r="VLD138" s="320"/>
      <c r="VLE138" s="320"/>
      <c r="VLF138" s="320"/>
      <c r="VLG138" s="320"/>
      <c r="VLH138" s="320"/>
      <c r="VLI138" s="320"/>
      <c r="VLJ138" s="320"/>
      <c r="VLK138" s="320"/>
      <c r="VLL138" s="320"/>
      <c r="VLM138" s="320"/>
      <c r="VLN138" s="320"/>
      <c r="VLO138" s="320"/>
      <c r="VLP138" s="320"/>
      <c r="VLQ138" s="320"/>
      <c r="VLR138" s="320"/>
      <c r="VLS138" s="320"/>
      <c r="VLT138" s="320"/>
      <c r="VLU138" s="320"/>
      <c r="VLV138" s="320"/>
      <c r="VLW138" s="320"/>
      <c r="VLX138" s="320"/>
      <c r="VLY138" s="320"/>
      <c r="VLZ138" s="320"/>
      <c r="VMA138" s="320"/>
      <c r="VMB138" s="320"/>
      <c r="VMC138" s="320"/>
      <c r="VMD138" s="320"/>
      <c r="VME138" s="320"/>
      <c r="VMF138" s="320"/>
      <c r="VMG138" s="320"/>
      <c r="VMH138" s="320"/>
      <c r="VMI138" s="320"/>
      <c r="VMJ138" s="320"/>
      <c r="VMK138" s="320"/>
      <c r="VML138" s="320"/>
      <c r="VMM138" s="320"/>
      <c r="VMN138" s="320"/>
      <c r="VMO138" s="320"/>
      <c r="VMP138" s="320"/>
      <c r="VMQ138" s="320"/>
      <c r="VMR138" s="320"/>
      <c r="VMS138" s="320"/>
      <c r="VMT138" s="320"/>
      <c r="VMU138" s="320"/>
      <c r="VMV138" s="320"/>
      <c r="VMW138" s="320"/>
      <c r="VMX138" s="320"/>
      <c r="VMY138" s="320"/>
      <c r="VMZ138" s="320"/>
      <c r="VNA138" s="320"/>
      <c r="VNB138" s="320"/>
      <c r="VNC138" s="320"/>
      <c r="VND138" s="320"/>
      <c r="VNE138" s="320"/>
      <c r="VNF138" s="320"/>
      <c r="VNG138" s="320"/>
      <c r="VNH138" s="320"/>
      <c r="VNI138" s="320"/>
      <c r="VNJ138" s="320"/>
      <c r="VNK138" s="320"/>
      <c r="VNL138" s="320"/>
      <c r="VNM138" s="320"/>
      <c r="VNN138" s="320"/>
      <c r="VNO138" s="320"/>
      <c r="VNP138" s="320"/>
      <c r="VNQ138" s="320"/>
      <c r="VNR138" s="320"/>
      <c r="VNS138" s="320"/>
      <c r="VNT138" s="320"/>
      <c r="VNU138" s="320"/>
      <c r="VNV138" s="320"/>
      <c r="VNW138" s="320"/>
      <c r="VNX138" s="320"/>
      <c r="VNY138" s="320"/>
      <c r="VNZ138" s="320"/>
      <c r="VOA138" s="320"/>
      <c r="VOB138" s="320"/>
      <c r="VOC138" s="320"/>
      <c r="VOD138" s="320"/>
      <c r="VOE138" s="320"/>
      <c r="VOF138" s="320"/>
      <c r="VOG138" s="320"/>
      <c r="VOH138" s="320"/>
      <c r="VOI138" s="320"/>
      <c r="VOJ138" s="320"/>
      <c r="VOK138" s="320"/>
      <c r="VOL138" s="320"/>
      <c r="VOM138" s="320"/>
      <c r="VON138" s="320"/>
      <c r="VOO138" s="320"/>
      <c r="VOP138" s="320"/>
      <c r="VOQ138" s="320"/>
      <c r="VOR138" s="320"/>
      <c r="VOS138" s="320"/>
      <c r="VOT138" s="320"/>
      <c r="VOU138" s="320"/>
      <c r="VOV138" s="320"/>
      <c r="VOW138" s="320"/>
      <c r="VOX138" s="320"/>
      <c r="VOY138" s="320"/>
      <c r="VOZ138" s="320"/>
      <c r="VPA138" s="320"/>
      <c r="VPB138" s="320"/>
      <c r="VPC138" s="320"/>
      <c r="VPD138" s="320"/>
      <c r="VPE138" s="320"/>
      <c r="VPF138" s="320"/>
      <c r="VPG138" s="320"/>
      <c r="VPH138" s="320"/>
      <c r="VPI138" s="320"/>
      <c r="VPJ138" s="320"/>
      <c r="VPK138" s="320"/>
      <c r="VPL138" s="320"/>
      <c r="VPM138" s="320"/>
      <c r="VPN138" s="320"/>
      <c r="VPO138" s="320"/>
      <c r="VPP138" s="320"/>
      <c r="VPQ138" s="320"/>
      <c r="VPR138" s="320"/>
      <c r="VPS138" s="320"/>
      <c r="VPT138" s="320"/>
      <c r="VPU138" s="320"/>
      <c r="VPV138" s="320"/>
      <c r="VPW138" s="320"/>
      <c r="VPX138" s="320"/>
      <c r="VPY138" s="320"/>
      <c r="VPZ138" s="320"/>
      <c r="VQA138" s="320"/>
      <c r="VQB138" s="320"/>
      <c r="VQC138" s="320"/>
      <c r="VQD138" s="320"/>
      <c r="VQE138" s="320"/>
      <c r="VQF138" s="320"/>
      <c r="VQG138" s="320"/>
      <c r="VQH138" s="320"/>
      <c r="VQI138" s="320"/>
      <c r="VQJ138" s="320"/>
      <c r="VQK138" s="320"/>
      <c r="VQL138" s="320"/>
      <c r="VQM138" s="320"/>
      <c r="VQN138" s="320"/>
      <c r="VQO138" s="320"/>
      <c r="VQP138" s="320"/>
      <c r="VQQ138" s="320"/>
      <c r="VQR138" s="320"/>
      <c r="VQS138" s="320"/>
      <c r="VQT138" s="320"/>
      <c r="VQU138" s="320"/>
      <c r="VQV138" s="320"/>
      <c r="VQW138" s="320"/>
      <c r="VQX138" s="320"/>
      <c r="VQY138" s="320"/>
      <c r="VQZ138" s="320"/>
      <c r="VRA138" s="320"/>
      <c r="VRB138" s="320"/>
      <c r="VRC138" s="320"/>
      <c r="VRD138" s="320"/>
      <c r="VRE138" s="320"/>
      <c r="VRF138" s="320"/>
      <c r="VRG138" s="320"/>
      <c r="VRH138" s="320"/>
      <c r="VRI138" s="320"/>
      <c r="VRJ138" s="320"/>
      <c r="VRK138" s="320"/>
      <c r="VRL138" s="320"/>
      <c r="VRM138" s="320"/>
      <c r="VRN138" s="320"/>
      <c r="VRO138" s="320"/>
      <c r="VRP138" s="320"/>
      <c r="VRQ138" s="320"/>
      <c r="VRR138" s="320"/>
      <c r="VRS138" s="320"/>
      <c r="VRT138" s="320"/>
      <c r="VRU138" s="320"/>
      <c r="VRV138" s="320"/>
      <c r="VRW138" s="320"/>
      <c r="VRX138" s="320"/>
      <c r="VRY138" s="320"/>
      <c r="VRZ138" s="320"/>
      <c r="VSA138" s="320"/>
      <c r="VSB138" s="320"/>
      <c r="VSC138" s="320"/>
      <c r="VSD138" s="320"/>
      <c r="VSE138" s="320"/>
      <c r="VSF138" s="320"/>
      <c r="VSG138" s="320"/>
      <c r="VSH138" s="320"/>
      <c r="VSI138" s="320"/>
      <c r="VSJ138" s="320"/>
      <c r="VSK138" s="320"/>
      <c r="VSL138" s="320"/>
      <c r="VSM138" s="320"/>
      <c r="VSN138" s="320"/>
      <c r="VSO138" s="320"/>
      <c r="VSP138" s="320"/>
      <c r="VSQ138" s="320"/>
      <c r="VSR138" s="320"/>
      <c r="VSS138" s="320"/>
      <c r="VST138" s="320"/>
      <c r="VSU138" s="320"/>
      <c r="VSV138" s="320"/>
      <c r="VSW138" s="320"/>
      <c r="VSX138" s="320"/>
      <c r="VSY138" s="320"/>
      <c r="VSZ138" s="320"/>
      <c r="VTA138" s="320"/>
      <c r="VTB138" s="320"/>
      <c r="VTC138" s="320"/>
      <c r="VTD138" s="320"/>
      <c r="VTE138" s="320"/>
      <c r="VTF138" s="320"/>
      <c r="VTG138" s="320"/>
      <c r="VTH138" s="320"/>
      <c r="VTI138" s="320"/>
      <c r="VTJ138" s="320"/>
      <c r="VTK138" s="320"/>
      <c r="VTL138" s="320"/>
      <c r="VTM138" s="320"/>
      <c r="VTN138" s="320"/>
      <c r="VTO138" s="320"/>
      <c r="VTP138" s="320"/>
      <c r="VTQ138" s="320"/>
      <c r="VTR138" s="320"/>
      <c r="VTS138" s="320"/>
      <c r="VTT138" s="320"/>
      <c r="VTU138" s="320"/>
      <c r="VTV138" s="320"/>
      <c r="VTW138" s="320"/>
      <c r="VTX138" s="320"/>
      <c r="VTY138" s="320"/>
      <c r="VTZ138" s="320"/>
      <c r="VUA138" s="320"/>
      <c r="VUB138" s="320"/>
      <c r="VUC138" s="320"/>
      <c r="VUD138" s="320"/>
      <c r="VUE138" s="320"/>
      <c r="VUF138" s="320"/>
      <c r="VUG138" s="320"/>
      <c r="VUH138" s="320"/>
      <c r="VUI138" s="320"/>
      <c r="VUJ138" s="320"/>
      <c r="VUK138" s="320"/>
      <c r="VUL138" s="320"/>
      <c r="VUM138" s="320"/>
      <c r="VUN138" s="320"/>
      <c r="VUO138" s="320"/>
      <c r="VUP138" s="320"/>
      <c r="VUQ138" s="320"/>
      <c r="VUR138" s="320"/>
      <c r="VUS138" s="320"/>
      <c r="VUT138" s="320"/>
      <c r="VUU138" s="320"/>
      <c r="VUV138" s="320"/>
      <c r="VUW138" s="320"/>
      <c r="VUX138" s="320"/>
      <c r="VUY138" s="320"/>
      <c r="VUZ138" s="320"/>
      <c r="VVA138" s="320"/>
      <c r="VVB138" s="320"/>
      <c r="VVC138" s="320"/>
      <c r="VVD138" s="320"/>
      <c r="VVE138" s="320"/>
      <c r="VVF138" s="320"/>
      <c r="VVG138" s="320"/>
      <c r="VVH138" s="320"/>
      <c r="VVI138" s="320"/>
      <c r="VVJ138" s="320"/>
      <c r="VVK138" s="320"/>
      <c r="VVL138" s="320"/>
      <c r="VVM138" s="320"/>
      <c r="VVN138" s="320"/>
      <c r="VVO138" s="320"/>
      <c r="VVP138" s="320"/>
      <c r="VVQ138" s="320"/>
      <c r="VVR138" s="320"/>
      <c r="VVS138" s="320"/>
      <c r="VVT138" s="320"/>
      <c r="VVU138" s="320"/>
      <c r="VVV138" s="320"/>
      <c r="VVW138" s="320"/>
      <c r="VVX138" s="320"/>
      <c r="VVY138" s="320"/>
      <c r="VVZ138" s="320"/>
      <c r="VWA138" s="320"/>
      <c r="VWB138" s="320"/>
      <c r="VWC138" s="320"/>
      <c r="VWD138" s="320"/>
      <c r="VWE138" s="320"/>
      <c r="VWF138" s="320"/>
      <c r="VWG138" s="320"/>
      <c r="VWH138" s="320"/>
      <c r="VWI138" s="320"/>
      <c r="VWJ138" s="320"/>
      <c r="VWK138" s="320"/>
      <c r="VWL138" s="320"/>
      <c r="VWM138" s="320"/>
      <c r="VWN138" s="320"/>
      <c r="VWO138" s="320"/>
      <c r="VWP138" s="320"/>
      <c r="VWQ138" s="320"/>
      <c r="VWR138" s="320"/>
      <c r="VWS138" s="320"/>
      <c r="VWT138" s="320"/>
      <c r="VWU138" s="320"/>
      <c r="VWV138" s="320"/>
      <c r="VWW138" s="320"/>
      <c r="VWX138" s="320"/>
      <c r="VWY138" s="320"/>
      <c r="VWZ138" s="320"/>
      <c r="VXA138" s="320"/>
      <c r="VXB138" s="320"/>
      <c r="VXC138" s="320"/>
      <c r="VXD138" s="320"/>
      <c r="VXE138" s="320"/>
      <c r="VXF138" s="320"/>
      <c r="VXG138" s="320"/>
      <c r="VXH138" s="320"/>
      <c r="VXI138" s="320"/>
      <c r="VXJ138" s="320"/>
      <c r="VXK138" s="320"/>
      <c r="VXL138" s="320"/>
      <c r="VXM138" s="320"/>
      <c r="VXN138" s="320"/>
      <c r="VXO138" s="320"/>
      <c r="VXP138" s="320"/>
      <c r="VXQ138" s="320"/>
      <c r="VXR138" s="320"/>
      <c r="VXS138" s="320"/>
      <c r="VXT138" s="320"/>
      <c r="VXU138" s="320"/>
      <c r="VXV138" s="320"/>
      <c r="VXW138" s="320"/>
      <c r="VXX138" s="320"/>
      <c r="VXY138" s="320"/>
      <c r="VXZ138" s="320"/>
      <c r="VYA138" s="320"/>
      <c r="VYB138" s="320"/>
      <c r="VYC138" s="320"/>
      <c r="VYD138" s="320"/>
      <c r="VYE138" s="320"/>
      <c r="VYF138" s="320"/>
      <c r="VYG138" s="320"/>
      <c r="VYH138" s="320"/>
      <c r="VYI138" s="320"/>
      <c r="VYJ138" s="320"/>
      <c r="VYK138" s="320"/>
      <c r="VYL138" s="320"/>
      <c r="VYM138" s="320"/>
      <c r="VYN138" s="320"/>
      <c r="VYO138" s="320"/>
      <c r="VYP138" s="320"/>
      <c r="VYQ138" s="320"/>
      <c r="VYR138" s="320"/>
      <c r="VYS138" s="320"/>
      <c r="VYT138" s="320"/>
      <c r="VYU138" s="320"/>
      <c r="VYV138" s="320"/>
      <c r="VYW138" s="320"/>
      <c r="VYX138" s="320"/>
      <c r="VYY138" s="320"/>
      <c r="VYZ138" s="320"/>
      <c r="VZA138" s="320"/>
      <c r="VZB138" s="320"/>
      <c r="VZC138" s="320"/>
      <c r="VZD138" s="320"/>
      <c r="VZE138" s="320"/>
      <c r="VZF138" s="320"/>
      <c r="VZG138" s="320"/>
      <c r="VZH138" s="320"/>
      <c r="VZI138" s="320"/>
      <c r="VZJ138" s="320"/>
      <c r="VZK138" s="320"/>
      <c r="VZL138" s="320"/>
      <c r="VZM138" s="320"/>
      <c r="VZN138" s="320"/>
      <c r="VZO138" s="320"/>
      <c r="VZP138" s="320"/>
      <c r="VZQ138" s="320"/>
      <c r="VZR138" s="320"/>
      <c r="VZS138" s="320"/>
      <c r="VZT138" s="320"/>
      <c r="VZU138" s="320"/>
      <c r="VZV138" s="320"/>
      <c r="VZW138" s="320"/>
      <c r="VZX138" s="320"/>
      <c r="VZY138" s="320"/>
      <c r="VZZ138" s="320"/>
      <c r="WAA138" s="320"/>
      <c r="WAB138" s="320"/>
      <c r="WAC138" s="320"/>
      <c r="WAD138" s="320"/>
      <c r="WAE138" s="320"/>
      <c r="WAF138" s="320"/>
      <c r="WAG138" s="320"/>
      <c r="WAH138" s="320"/>
      <c r="WAI138" s="320"/>
      <c r="WAJ138" s="320"/>
      <c r="WAK138" s="320"/>
      <c r="WAL138" s="320"/>
      <c r="WAM138" s="320"/>
      <c r="WAN138" s="320"/>
      <c r="WAO138" s="320"/>
      <c r="WAP138" s="320"/>
      <c r="WAQ138" s="320"/>
      <c r="WAR138" s="320"/>
      <c r="WAS138" s="320"/>
      <c r="WAT138" s="320"/>
      <c r="WAU138" s="320"/>
      <c r="WAV138" s="320"/>
      <c r="WAW138" s="320"/>
      <c r="WAX138" s="320"/>
      <c r="WAY138" s="320"/>
      <c r="WAZ138" s="320"/>
      <c r="WBA138" s="320"/>
      <c r="WBB138" s="320"/>
      <c r="WBC138" s="320"/>
      <c r="WBD138" s="320"/>
      <c r="WBE138" s="320"/>
      <c r="WBF138" s="320"/>
      <c r="WBG138" s="320"/>
      <c r="WBH138" s="320"/>
      <c r="WBI138" s="320"/>
      <c r="WBJ138" s="320"/>
      <c r="WBK138" s="320"/>
      <c r="WBL138" s="320"/>
      <c r="WBM138" s="320"/>
      <c r="WBN138" s="320"/>
      <c r="WBO138" s="320"/>
      <c r="WBP138" s="320"/>
      <c r="WBQ138" s="320"/>
      <c r="WBR138" s="320"/>
      <c r="WBS138" s="320"/>
      <c r="WBT138" s="320"/>
      <c r="WBU138" s="320"/>
      <c r="WBV138" s="320"/>
      <c r="WBW138" s="320"/>
      <c r="WBX138" s="320"/>
      <c r="WBY138" s="320"/>
      <c r="WBZ138" s="320"/>
      <c r="WCA138" s="320"/>
      <c r="WCB138" s="320"/>
      <c r="WCC138" s="320"/>
      <c r="WCD138" s="320"/>
      <c r="WCE138" s="320"/>
      <c r="WCF138" s="320"/>
      <c r="WCG138" s="320"/>
      <c r="WCH138" s="320"/>
      <c r="WCI138" s="320"/>
      <c r="WCJ138" s="320"/>
      <c r="WCK138" s="320"/>
      <c r="WCL138" s="320"/>
      <c r="WCM138" s="320"/>
      <c r="WCN138" s="320"/>
      <c r="WCO138" s="320"/>
      <c r="WCP138" s="320"/>
      <c r="WCQ138" s="320"/>
      <c r="WCR138" s="320"/>
      <c r="WCS138" s="320"/>
      <c r="WCT138" s="320"/>
      <c r="WCU138" s="320"/>
      <c r="WCV138" s="320"/>
      <c r="WCW138" s="320"/>
      <c r="WCX138" s="320"/>
      <c r="WCY138" s="320"/>
      <c r="WCZ138" s="320"/>
      <c r="WDA138" s="320"/>
      <c r="WDB138" s="320"/>
      <c r="WDC138" s="320"/>
      <c r="WDD138" s="320"/>
      <c r="WDE138" s="320"/>
      <c r="WDF138" s="320"/>
      <c r="WDG138" s="320"/>
      <c r="WDH138" s="320"/>
      <c r="WDI138" s="320"/>
      <c r="WDJ138" s="320"/>
      <c r="WDK138" s="320"/>
      <c r="WDL138" s="320"/>
      <c r="WDM138" s="320"/>
      <c r="WDN138" s="320"/>
      <c r="WDO138" s="320"/>
      <c r="WDP138" s="320"/>
      <c r="WDQ138" s="320"/>
      <c r="WDR138" s="320"/>
      <c r="WDS138" s="320"/>
      <c r="WDT138" s="320"/>
      <c r="WDU138" s="320"/>
      <c r="WDV138" s="320"/>
      <c r="WDW138" s="320"/>
      <c r="WDX138" s="320"/>
      <c r="WDY138" s="320"/>
      <c r="WDZ138" s="320"/>
      <c r="WEA138" s="320"/>
      <c r="WEB138" s="320"/>
      <c r="WEC138" s="320"/>
      <c r="WED138" s="320"/>
      <c r="WEE138" s="320"/>
      <c r="WEF138" s="320"/>
      <c r="WEG138" s="320"/>
      <c r="WEH138" s="320"/>
      <c r="WEI138" s="320"/>
      <c r="WEJ138" s="320"/>
      <c r="WEK138" s="320"/>
      <c r="WEL138" s="320"/>
      <c r="WEM138" s="320"/>
      <c r="WEN138" s="320"/>
      <c r="WEO138" s="320"/>
      <c r="WEP138" s="320"/>
      <c r="WEQ138" s="320"/>
      <c r="WER138" s="320"/>
      <c r="WES138" s="320"/>
      <c r="WET138" s="320"/>
      <c r="WEU138" s="320"/>
      <c r="WEV138" s="320"/>
      <c r="WEW138" s="320"/>
      <c r="WEX138" s="320"/>
      <c r="WEY138" s="320"/>
      <c r="WEZ138" s="320"/>
      <c r="WFA138" s="320"/>
      <c r="WFB138" s="320"/>
      <c r="WFC138" s="320"/>
      <c r="WFD138" s="320"/>
      <c r="WFE138" s="320"/>
      <c r="WFF138" s="320"/>
      <c r="WFG138" s="320"/>
      <c r="WFH138" s="320"/>
      <c r="WFI138" s="320"/>
      <c r="WFJ138" s="320"/>
      <c r="WFK138" s="320"/>
      <c r="WFL138" s="320"/>
      <c r="WFM138" s="320"/>
      <c r="WFN138" s="320"/>
      <c r="WFO138" s="320"/>
      <c r="WFP138" s="320"/>
      <c r="WFQ138" s="320"/>
      <c r="WFR138" s="320"/>
      <c r="WFS138" s="320"/>
      <c r="WFT138" s="320"/>
      <c r="WFU138" s="320"/>
      <c r="WFV138" s="320"/>
      <c r="WFW138" s="320"/>
      <c r="WFX138" s="320"/>
      <c r="WFY138" s="320"/>
      <c r="WFZ138" s="320"/>
      <c r="WGA138" s="320"/>
      <c r="WGB138" s="320"/>
      <c r="WGC138" s="320"/>
      <c r="WGD138" s="320"/>
      <c r="WGE138" s="320"/>
      <c r="WGF138" s="320"/>
      <c r="WGG138" s="320"/>
      <c r="WGH138" s="320"/>
      <c r="WGI138" s="320"/>
      <c r="WGJ138" s="320"/>
      <c r="WGK138" s="320"/>
      <c r="WGL138" s="320"/>
      <c r="WGM138" s="320"/>
      <c r="WGN138" s="320"/>
      <c r="WGO138" s="320"/>
      <c r="WGP138" s="320"/>
      <c r="WGQ138" s="320"/>
      <c r="WGR138" s="320"/>
      <c r="WGS138" s="320"/>
      <c r="WGT138" s="320"/>
      <c r="WGU138" s="320"/>
      <c r="WGV138" s="320"/>
      <c r="WGW138" s="320"/>
      <c r="WGX138" s="320"/>
      <c r="WGY138" s="320"/>
      <c r="WGZ138" s="320"/>
      <c r="WHA138" s="320"/>
      <c r="WHB138" s="320"/>
      <c r="WHC138" s="320"/>
      <c r="WHD138" s="320"/>
      <c r="WHE138" s="320"/>
      <c r="WHF138" s="320"/>
      <c r="WHG138" s="320"/>
      <c r="WHH138" s="320"/>
      <c r="WHI138" s="320"/>
      <c r="WHJ138" s="320"/>
      <c r="WHK138" s="320"/>
      <c r="WHL138" s="320"/>
      <c r="WHM138" s="320"/>
      <c r="WHN138" s="320"/>
      <c r="WHO138" s="320"/>
      <c r="WHP138" s="320"/>
      <c r="WHQ138" s="320"/>
      <c r="WHR138" s="320"/>
      <c r="WHS138" s="320"/>
      <c r="WHT138" s="320"/>
      <c r="WHU138" s="320"/>
      <c r="WHV138" s="320"/>
      <c r="WHW138" s="320"/>
      <c r="WHX138" s="320"/>
      <c r="WHY138" s="320"/>
      <c r="WHZ138" s="320"/>
      <c r="WIA138" s="320"/>
      <c r="WIB138" s="320"/>
      <c r="WIC138" s="320"/>
      <c r="WID138" s="320"/>
      <c r="WIE138" s="320"/>
      <c r="WIF138" s="320"/>
      <c r="WIG138" s="320"/>
      <c r="WIH138" s="320"/>
      <c r="WII138" s="320"/>
      <c r="WIJ138" s="320"/>
      <c r="WIK138" s="320"/>
      <c r="WIL138" s="320"/>
      <c r="WIM138" s="320"/>
      <c r="WIN138" s="320"/>
      <c r="WIO138" s="320"/>
      <c r="WIP138" s="320"/>
      <c r="WIQ138" s="320"/>
      <c r="WIR138" s="320"/>
      <c r="WIS138" s="320"/>
      <c r="WIT138" s="320"/>
      <c r="WIU138" s="320"/>
      <c r="WIV138" s="320"/>
      <c r="WIW138" s="320"/>
      <c r="WIX138" s="320"/>
      <c r="WIY138" s="320"/>
      <c r="WIZ138" s="320"/>
      <c r="WJA138" s="320"/>
      <c r="WJB138" s="320"/>
      <c r="WJC138" s="320"/>
      <c r="WJD138" s="320"/>
      <c r="WJE138" s="320"/>
      <c r="WJF138" s="320"/>
      <c r="WJG138" s="320"/>
      <c r="WJH138" s="320"/>
      <c r="WJI138" s="320"/>
      <c r="WJJ138" s="320"/>
      <c r="WJK138" s="320"/>
      <c r="WJL138" s="320"/>
      <c r="WJM138" s="320"/>
      <c r="WJN138" s="320"/>
      <c r="WJO138" s="320"/>
      <c r="WJP138" s="320"/>
      <c r="WJQ138" s="320"/>
      <c r="WJR138" s="320"/>
      <c r="WJS138" s="320"/>
      <c r="WJT138" s="320"/>
      <c r="WJU138" s="320"/>
      <c r="WJV138" s="320"/>
      <c r="WJW138" s="320"/>
      <c r="WJX138" s="320"/>
      <c r="WJY138" s="320"/>
      <c r="WJZ138" s="320"/>
      <c r="WKA138" s="320"/>
      <c r="WKB138" s="320"/>
      <c r="WKC138" s="320"/>
      <c r="WKD138" s="320"/>
      <c r="WKE138" s="320"/>
      <c r="WKF138" s="320"/>
      <c r="WKG138" s="320"/>
      <c r="WKH138" s="320"/>
      <c r="WKI138" s="320"/>
      <c r="WKJ138" s="320"/>
      <c r="WKK138" s="320"/>
      <c r="WKL138" s="320"/>
      <c r="WKM138" s="320"/>
      <c r="WKN138" s="320"/>
      <c r="WKO138" s="320"/>
      <c r="WKP138" s="320"/>
      <c r="WKQ138" s="320"/>
      <c r="WKR138" s="320"/>
      <c r="WKS138" s="320"/>
      <c r="WKT138" s="320"/>
      <c r="WKU138" s="320"/>
      <c r="WKV138" s="320"/>
      <c r="WKW138" s="320"/>
      <c r="WKX138" s="320"/>
      <c r="WKY138" s="320"/>
      <c r="WKZ138" s="320"/>
      <c r="WLA138" s="320"/>
      <c r="WLB138" s="320"/>
      <c r="WLC138" s="320"/>
      <c r="WLD138" s="320"/>
      <c r="WLE138" s="320"/>
      <c r="WLF138" s="320"/>
      <c r="WLG138" s="320"/>
      <c r="WLH138" s="320"/>
      <c r="WLI138" s="320"/>
      <c r="WLJ138" s="320"/>
      <c r="WLK138" s="320"/>
      <c r="WLL138" s="320"/>
      <c r="WLM138" s="320"/>
      <c r="WLN138" s="320"/>
      <c r="WLO138" s="320"/>
      <c r="WLP138" s="320"/>
      <c r="WLQ138" s="320"/>
      <c r="WLR138" s="320"/>
      <c r="WLS138" s="320"/>
      <c r="WLT138" s="320"/>
      <c r="WLU138" s="320"/>
      <c r="WLV138" s="320"/>
      <c r="WLW138" s="320"/>
      <c r="WLX138" s="320"/>
      <c r="WLY138" s="320"/>
      <c r="WLZ138" s="320"/>
      <c r="WMA138" s="320"/>
      <c r="WMB138" s="320"/>
      <c r="WMC138" s="320"/>
      <c r="WMD138" s="320"/>
      <c r="WME138" s="320"/>
      <c r="WMF138" s="320"/>
      <c r="WMG138" s="320"/>
      <c r="WMH138" s="320"/>
      <c r="WMI138" s="320"/>
      <c r="WMJ138" s="320"/>
      <c r="WMK138" s="320"/>
      <c r="WML138" s="320"/>
      <c r="WMM138" s="320"/>
      <c r="WMN138" s="320"/>
      <c r="WMO138" s="320"/>
      <c r="WMP138" s="320"/>
      <c r="WMQ138" s="320"/>
      <c r="WMR138" s="320"/>
      <c r="WMS138" s="320"/>
      <c r="WMT138" s="320"/>
      <c r="WMU138" s="320"/>
      <c r="WMV138" s="320"/>
      <c r="WMW138" s="320"/>
      <c r="WMX138" s="320"/>
      <c r="WMY138" s="320"/>
      <c r="WMZ138" s="320"/>
      <c r="WNA138" s="320"/>
      <c r="WNB138" s="320"/>
      <c r="WNC138" s="320"/>
      <c r="WND138" s="320"/>
      <c r="WNE138" s="320"/>
      <c r="WNF138" s="320"/>
      <c r="WNG138" s="320"/>
      <c r="WNH138" s="320"/>
      <c r="WNI138" s="320"/>
      <c r="WNJ138" s="320"/>
      <c r="WNK138" s="320"/>
      <c r="WNL138" s="320"/>
      <c r="WNM138" s="320"/>
      <c r="WNN138" s="320"/>
      <c r="WNO138" s="320"/>
      <c r="WNP138" s="320"/>
      <c r="WNQ138" s="320"/>
      <c r="WNR138" s="320"/>
      <c r="WNS138" s="320"/>
      <c r="WNT138" s="320"/>
      <c r="WNU138" s="320"/>
      <c r="WNV138" s="320"/>
      <c r="WNW138" s="320"/>
      <c r="WNX138" s="320"/>
      <c r="WNY138" s="320"/>
      <c r="WNZ138" s="320"/>
      <c r="WOA138" s="320"/>
      <c r="WOB138" s="320"/>
      <c r="WOC138" s="320"/>
      <c r="WOD138" s="320"/>
      <c r="WOE138" s="320"/>
      <c r="WOF138" s="320"/>
      <c r="WOG138" s="320"/>
      <c r="WOH138" s="320"/>
      <c r="WOI138" s="320"/>
      <c r="WOJ138" s="320"/>
      <c r="WOK138" s="320"/>
      <c r="WOL138" s="320"/>
      <c r="WOM138" s="320"/>
      <c r="WON138" s="320"/>
      <c r="WOO138" s="320"/>
      <c r="WOP138" s="320"/>
      <c r="WOQ138" s="320"/>
      <c r="WOR138" s="320"/>
      <c r="WOS138" s="320"/>
      <c r="WOT138" s="320"/>
      <c r="WOU138" s="320"/>
      <c r="WOV138" s="320"/>
      <c r="WOW138" s="320"/>
      <c r="WOX138" s="320"/>
      <c r="WOY138" s="320"/>
      <c r="WOZ138" s="320"/>
      <c r="WPA138" s="320"/>
      <c r="WPB138" s="320"/>
      <c r="WPC138" s="320"/>
      <c r="WPD138" s="320"/>
      <c r="WPE138" s="320"/>
      <c r="WPF138" s="320"/>
      <c r="WPG138" s="320"/>
      <c r="WPH138" s="320"/>
      <c r="WPI138" s="320"/>
      <c r="WPJ138" s="320"/>
      <c r="WPK138" s="320"/>
      <c r="WPL138" s="320"/>
      <c r="WPM138" s="320"/>
      <c r="WPN138" s="320"/>
      <c r="WPO138" s="320"/>
      <c r="WPP138" s="320"/>
      <c r="WPQ138" s="320"/>
      <c r="WPR138" s="320"/>
      <c r="WPS138" s="320"/>
      <c r="WPT138" s="320"/>
      <c r="WPU138" s="320"/>
      <c r="WPV138" s="320"/>
      <c r="WPW138" s="320"/>
      <c r="WPX138" s="320"/>
      <c r="WPY138" s="320"/>
      <c r="WPZ138" s="320"/>
      <c r="WQA138" s="320"/>
      <c r="WQB138" s="320"/>
      <c r="WQC138" s="320"/>
      <c r="WQD138" s="320"/>
      <c r="WQE138" s="320"/>
      <c r="WQF138" s="320"/>
      <c r="WQG138" s="320"/>
      <c r="WQH138" s="320"/>
      <c r="WQI138" s="320"/>
      <c r="WQJ138" s="320"/>
      <c r="WQK138" s="320"/>
      <c r="WQL138" s="320"/>
      <c r="WQM138" s="320"/>
      <c r="WQN138" s="320"/>
      <c r="WQO138" s="320"/>
      <c r="WQP138" s="320"/>
      <c r="WQQ138" s="320"/>
      <c r="WQR138" s="320"/>
      <c r="WQS138" s="320"/>
      <c r="WQT138" s="320"/>
      <c r="WQU138" s="320"/>
      <c r="WQV138" s="320"/>
      <c r="WQW138" s="320"/>
      <c r="WQX138" s="320"/>
      <c r="WQY138" s="320"/>
      <c r="WQZ138" s="320"/>
      <c r="WRA138" s="320"/>
      <c r="WRB138" s="320"/>
      <c r="WRC138" s="320"/>
      <c r="WRD138" s="320"/>
      <c r="WRE138" s="320"/>
      <c r="WRF138" s="320"/>
      <c r="WRG138" s="320"/>
      <c r="WRH138" s="320"/>
      <c r="WRI138" s="320"/>
      <c r="WRJ138" s="320"/>
      <c r="WRK138" s="320"/>
      <c r="WRL138" s="320"/>
      <c r="WRM138" s="320"/>
      <c r="WRN138" s="320"/>
      <c r="WRO138" s="320"/>
      <c r="WRP138" s="320"/>
      <c r="WRQ138" s="320"/>
      <c r="WRR138" s="320"/>
      <c r="WRS138" s="320"/>
      <c r="WRT138" s="320"/>
      <c r="WRU138" s="320"/>
      <c r="WRV138" s="320"/>
      <c r="WRW138" s="320"/>
      <c r="WRX138" s="320"/>
      <c r="WRY138" s="320"/>
      <c r="WRZ138" s="320"/>
      <c r="WSA138" s="320"/>
      <c r="WSB138" s="320"/>
      <c r="WSC138" s="320"/>
      <c r="WSD138" s="320"/>
      <c r="WSE138" s="320"/>
      <c r="WSF138" s="320"/>
      <c r="WSG138" s="320"/>
      <c r="WSH138" s="320"/>
      <c r="WSI138" s="320"/>
      <c r="WSJ138" s="320"/>
      <c r="WSK138" s="320"/>
      <c r="WSL138" s="320"/>
      <c r="WSM138" s="320"/>
      <c r="WSN138" s="320"/>
      <c r="WSO138" s="320"/>
      <c r="WSP138" s="320"/>
      <c r="WSQ138" s="320"/>
      <c r="WSR138" s="320"/>
      <c r="WSS138" s="320"/>
      <c r="WST138" s="320"/>
      <c r="WSU138" s="320"/>
      <c r="WSV138" s="320"/>
      <c r="WSW138" s="320"/>
      <c r="WSX138" s="320"/>
      <c r="WSY138" s="320"/>
      <c r="WSZ138" s="320"/>
      <c r="WTA138" s="320"/>
      <c r="WTB138" s="320"/>
      <c r="WTC138" s="320"/>
      <c r="WTD138" s="320"/>
      <c r="WTE138" s="320"/>
      <c r="WTF138" s="320"/>
      <c r="WTG138" s="320"/>
      <c r="WTH138" s="320"/>
      <c r="WTI138" s="320"/>
      <c r="WTJ138" s="320"/>
      <c r="WTK138" s="320"/>
      <c r="WTL138" s="320"/>
      <c r="WTM138" s="320"/>
      <c r="WTN138" s="320"/>
      <c r="WTO138" s="320"/>
      <c r="WTP138" s="320"/>
      <c r="WTQ138" s="320"/>
      <c r="WTR138" s="320"/>
      <c r="WTS138" s="320"/>
      <c r="WTT138" s="320"/>
      <c r="WTU138" s="320"/>
      <c r="WTV138" s="320"/>
      <c r="WTW138" s="320"/>
      <c r="WTX138" s="320"/>
      <c r="WTY138" s="320"/>
      <c r="WTZ138" s="320"/>
      <c r="WUA138" s="320"/>
      <c r="WUB138" s="320"/>
      <c r="WUC138" s="320"/>
      <c r="WUD138" s="320"/>
      <c r="WUE138" s="320"/>
      <c r="WUF138" s="320"/>
      <c r="WUG138" s="320"/>
      <c r="WUH138" s="320"/>
      <c r="WUI138" s="320"/>
      <c r="WUJ138" s="320"/>
      <c r="WUK138" s="320"/>
      <c r="WUL138" s="320"/>
      <c r="WUM138" s="320"/>
      <c r="WUN138" s="320"/>
      <c r="WUO138" s="320"/>
      <c r="WUP138" s="320"/>
      <c r="WUQ138" s="320"/>
      <c r="WUR138" s="320"/>
      <c r="WUS138" s="320"/>
      <c r="WUT138" s="320"/>
      <c r="WUU138" s="320"/>
      <c r="WUV138" s="320"/>
      <c r="WUW138" s="320"/>
      <c r="WUX138" s="320"/>
      <c r="WUY138" s="320"/>
      <c r="WUZ138" s="320"/>
      <c r="WVA138" s="320"/>
      <c r="WVB138" s="320"/>
      <c r="WVC138" s="320"/>
      <c r="WVD138" s="320"/>
      <c r="WVE138" s="320"/>
      <c r="WVF138" s="320"/>
      <c r="WVG138" s="320"/>
      <c r="WVH138" s="320"/>
      <c r="WVI138" s="320"/>
      <c r="WVJ138" s="320"/>
      <c r="WVK138" s="320"/>
      <c r="WVL138" s="320"/>
      <c r="WVM138" s="320"/>
      <c r="WVN138" s="320"/>
      <c r="WVO138" s="320"/>
      <c r="WVP138" s="320"/>
      <c r="WVQ138" s="320"/>
      <c r="WVR138" s="320"/>
      <c r="WVS138" s="320"/>
      <c r="WVT138" s="320"/>
      <c r="WVU138" s="320"/>
      <c r="WVV138" s="320"/>
      <c r="WVW138" s="320"/>
      <c r="WVX138" s="320"/>
      <c r="WVY138" s="320"/>
      <c r="WVZ138" s="320"/>
      <c r="WWA138" s="320"/>
      <c r="WWB138" s="320"/>
      <c r="WWC138" s="320"/>
      <c r="WWD138" s="320"/>
      <c r="WWE138" s="320"/>
      <c r="WWF138" s="320"/>
      <c r="WWG138" s="320"/>
      <c r="WWH138" s="320"/>
      <c r="WWI138" s="320"/>
      <c r="WWJ138" s="320"/>
      <c r="WWK138" s="320"/>
      <c r="WWL138" s="320"/>
      <c r="WWM138" s="320"/>
      <c r="WWN138" s="320"/>
      <c r="WWO138" s="320"/>
      <c r="WWP138" s="320"/>
      <c r="WWQ138" s="320"/>
      <c r="WWR138" s="320"/>
      <c r="WWS138" s="320"/>
      <c r="WWT138" s="320"/>
      <c r="WWU138" s="320"/>
      <c r="WWV138" s="320"/>
      <c r="WWW138" s="320"/>
      <c r="WWX138" s="320"/>
      <c r="WWY138" s="320"/>
      <c r="WWZ138" s="320"/>
      <c r="WXA138" s="320"/>
      <c r="WXB138" s="320"/>
      <c r="WXC138" s="320"/>
      <c r="WXD138" s="320"/>
      <c r="WXE138" s="320"/>
      <c r="WXF138" s="320"/>
      <c r="WXG138" s="320"/>
      <c r="WXH138" s="320"/>
      <c r="WXI138" s="320"/>
      <c r="WXJ138" s="320"/>
      <c r="WXK138" s="320"/>
      <c r="WXL138" s="320"/>
      <c r="WXM138" s="320"/>
      <c r="WXN138" s="320"/>
      <c r="WXO138" s="320"/>
      <c r="WXP138" s="320"/>
      <c r="WXQ138" s="320"/>
      <c r="WXR138" s="320"/>
      <c r="WXS138" s="320"/>
      <c r="WXT138" s="320"/>
      <c r="WXU138" s="320"/>
      <c r="WXV138" s="320"/>
      <c r="WXW138" s="320"/>
      <c r="WXX138" s="320"/>
      <c r="WXY138" s="320"/>
      <c r="WXZ138" s="320"/>
      <c r="WYA138" s="320"/>
      <c r="WYB138" s="320"/>
      <c r="WYC138" s="320"/>
      <c r="WYD138" s="320"/>
      <c r="WYE138" s="320"/>
      <c r="WYF138" s="320"/>
      <c r="WYG138" s="320"/>
      <c r="WYH138" s="320"/>
      <c r="WYI138" s="320"/>
      <c r="WYJ138" s="320"/>
      <c r="WYK138" s="320"/>
      <c r="WYL138" s="320"/>
      <c r="WYM138" s="320"/>
      <c r="WYN138" s="320"/>
      <c r="WYO138" s="320"/>
      <c r="WYP138" s="320"/>
      <c r="WYQ138" s="320"/>
      <c r="WYR138" s="320"/>
      <c r="WYS138" s="320"/>
      <c r="WYT138" s="320"/>
      <c r="WYU138" s="320"/>
      <c r="WYV138" s="320"/>
      <c r="WYW138" s="320"/>
      <c r="WYX138" s="320"/>
      <c r="WYY138" s="320"/>
      <c r="WYZ138" s="320"/>
      <c r="WZA138" s="320"/>
      <c r="WZB138" s="320"/>
      <c r="WZC138" s="320"/>
      <c r="WZD138" s="320"/>
      <c r="WZE138" s="320"/>
      <c r="WZF138" s="320"/>
      <c r="WZG138" s="320"/>
      <c r="WZH138" s="320"/>
      <c r="WZI138" s="320"/>
      <c r="WZJ138" s="320"/>
      <c r="WZK138" s="320"/>
      <c r="WZL138" s="320"/>
      <c r="WZM138" s="320"/>
      <c r="WZN138" s="320"/>
      <c r="WZO138" s="320"/>
      <c r="WZP138" s="320"/>
      <c r="WZQ138" s="320"/>
      <c r="WZR138" s="320"/>
      <c r="WZS138" s="320"/>
      <c r="WZT138" s="320"/>
      <c r="WZU138" s="320"/>
      <c r="WZV138" s="320"/>
      <c r="WZW138" s="320"/>
      <c r="WZX138" s="320"/>
      <c r="WZY138" s="320"/>
      <c r="WZZ138" s="320"/>
      <c r="XAA138" s="320"/>
      <c r="XAB138" s="320"/>
      <c r="XAC138" s="320"/>
      <c r="XAD138" s="320"/>
      <c r="XAE138" s="320"/>
      <c r="XAF138" s="320"/>
      <c r="XAG138" s="320"/>
      <c r="XAH138" s="320"/>
      <c r="XAI138" s="320"/>
      <c r="XAJ138" s="320"/>
      <c r="XAK138" s="320"/>
      <c r="XAL138" s="320"/>
      <c r="XAM138" s="320"/>
      <c r="XAN138" s="320"/>
      <c r="XAO138" s="320"/>
      <c r="XAP138" s="320"/>
      <c r="XAQ138" s="320"/>
      <c r="XAR138" s="320"/>
      <c r="XAS138" s="320"/>
      <c r="XAT138" s="320"/>
      <c r="XAU138" s="320"/>
      <c r="XAV138" s="320"/>
      <c r="XAW138" s="320"/>
      <c r="XAX138" s="320"/>
      <c r="XAY138" s="320"/>
      <c r="XAZ138" s="320"/>
      <c r="XBA138" s="320"/>
      <c r="XBB138" s="320"/>
      <c r="XBC138" s="320"/>
      <c r="XBD138" s="320"/>
      <c r="XBE138" s="320"/>
      <c r="XBF138" s="320"/>
      <c r="XBG138" s="320"/>
      <c r="XBH138" s="320"/>
      <c r="XBI138" s="320"/>
      <c r="XBJ138" s="320"/>
      <c r="XBK138" s="320"/>
      <c r="XBL138" s="320"/>
      <c r="XBM138" s="320"/>
      <c r="XBN138" s="320"/>
      <c r="XBO138" s="320"/>
      <c r="XBP138" s="320"/>
      <c r="XBQ138" s="320"/>
      <c r="XBR138" s="320"/>
      <c r="XBS138" s="320"/>
      <c r="XBT138" s="320"/>
      <c r="XBU138" s="320"/>
      <c r="XBV138" s="320"/>
      <c r="XBW138" s="320"/>
      <c r="XBX138" s="320"/>
      <c r="XBY138" s="320"/>
      <c r="XBZ138" s="320"/>
      <c r="XCA138" s="320"/>
      <c r="XCB138" s="320"/>
      <c r="XCC138" s="320"/>
      <c r="XCD138" s="320"/>
      <c r="XCE138" s="320"/>
      <c r="XCF138" s="320"/>
      <c r="XCG138" s="320"/>
      <c r="XCH138" s="320"/>
      <c r="XCI138" s="320"/>
      <c r="XCJ138" s="320"/>
      <c r="XCK138" s="320"/>
      <c r="XCL138" s="320"/>
      <c r="XCM138" s="320"/>
      <c r="XCN138" s="320"/>
      <c r="XCO138" s="320"/>
      <c r="XCP138" s="320"/>
      <c r="XCQ138" s="320"/>
      <c r="XCR138" s="320"/>
      <c r="XCS138" s="320"/>
      <c r="XCT138" s="320"/>
      <c r="XCU138" s="320"/>
      <c r="XCV138" s="320"/>
      <c r="XCW138" s="320"/>
      <c r="XCX138" s="320"/>
      <c r="XCY138" s="320"/>
      <c r="XCZ138" s="320"/>
      <c r="XDA138" s="320"/>
      <c r="XDB138" s="320"/>
      <c r="XDC138" s="320"/>
      <c r="XDD138" s="320"/>
      <c r="XDE138" s="320"/>
      <c r="XDF138" s="320"/>
      <c r="XDG138" s="320"/>
      <c r="XDH138" s="320"/>
      <c r="XDI138" s="320"/>
      <c r="XDJ138" s="320"/>
      <c r="XDK138" s="320"/>
      <c r="XDL138" s="320"/>
      <c r="XDM138" s="320"/>
      <c r="XDN138" s="320"/>
      <c r="XDO138" s="320"/>
      <c r="XDP138" s="320"/>
      <c r="XDQ138" s="320"/>
      <c r="XDR138" s="320"/>
      <c r="XDS138" s="320"/>
      <c r="XDT138" s="320"/>
      <c r="XDU138" s="320"/>
      <c r="XDV138" s="320"/>
      <c r="XDW138" s="320"/>
      <c r="XDX138" s="320"/>
      <c r="XDY138" s="320"/>
      <c r="XDZ138" s="320"/>
      <c r="XEA138" s="320"/>
      <c r="XEB138" s="320"/>
      <c r="XEC138" s="320"/>
      <c r="XED138" s="320"/>
      <c r="XEE138" s="320"/>
      <c r="XEF138" s="320"/>
      <c r="XEG138" s="320"/>
      <c r="XEH138" s="320"/>
      <c r="XEI138" s="320"/>
      <c r="XEJ138" s="320"/>
      <c r="XEK138" s="320"/>
      <c r="XEL138" s="320"/>
      <c r="XEM138" s="320"/>
      <c r="XEN138" s="320"/>
      <c r="XEO138" s="320"/>
      <c r="XEP138" s="320"/>
      <c r="XEQ138" s="320"/>
      <c r="XER138" s="320"/>
      <c r="XES138" s="320"/>
      <c r="XET138" s="320"/>
      <c r="XEU138" s="320"/>
      <c r="XEV138" s="320"/>
      <c r="XEW138" s="320"/>
      <c r="XEX138" s="320"/>
      <c r="XEY138" s="320"/>
      <c r="XEZ138" s="320"/>
      <c r="XFA138" s="320"/>
      <c r="XFB138" s="320"/>
      <c r="XFC138" s="320"/>
      <c r="XFD138" s="320"/>
    </row>
    <row r="139" spans="1:16384" ht="15.95" customHeight="1">
      <c r="A139" s="320" t="s">
        <v>256</v>
      </c>
      <c r="B139" s="320"/>
      <c r="C139" s="320"/>
      <c r="D139" s="320"/>
      <c r="E139" s="320"/>
      <c r="F139" s="320"/>
      <c r="G139" s="320"/>
    </row>
    <row r="140" spans="1:16384" ht="15.95" customHeight="1">
      <c r="A140" s="320" t="s">
        <v>237</v>
      </c>
      <c r="B140" s="320"/>
      <c r="C140" s="320"/>
      <c r="D140" s="320"/>
      <c r="E140" s="320"/>
      <c r="F140" s="320"/>
      <c r="G140" s="320"/>
    </row>
    <row r="141" spans="1:16384" ht="3.75" customHeight="1" thickBot="1">
      <c r="A141" s="174"/>
      <c r="B141" s="174"/>
      <c r="C141" s="174"/>
      <c r="D141" s="174"/>
      <c r="E141" s="174"/>
      <c r="F141" s="174"/>
      <c r="G141" s="174"/>
    </row>
    <row r="142" spans="1:16384" ht="15.95" customHeight="1">
      <c r="A142" s="61" t="s">
        <v>237</v>
      </c>
      <c r="B142" s="62"/>
      <c r="C142" s="62"/>
      <c r="D142" s="62"/>
      <c r="E142" s="62"/>
      <c r="F142" s="63" t="s">
        <v>4</v>
      </c>
      <c r="G142" s="98" t="s">
        <v>5</v>
      </c>
    </row>
    <row r="143" spans="1:16384" ht="15.95" customHeight="1">
      <c r="A143" s="215" t="s">
        <v>53</v>
      </c>
      <c r="B143" s="282"/>
      <c r="C143" s="282"/>
      <c r="D143" s="282"/>
      <c r="E143" s="282"/>
      <c r="F143" s="288"/>
      <c r="G143" s="216"/>
      <c r="H143" s="210"/>
    </row>
    <row r="144" spans="1:16384" ht="15.95" customHeight="1">
      <c r="A144" s="303" t="s">
        <v>10</v>
      </c>
      <c r="B144" s="282"/>
      <c r="C144" s="282"/>
      <c r="D144" s="282"/>
      <c r="E144" s="282"/>
      <c r="F144" s="288"/>
      <c r="G144" s="216"/>
      <c r="H144" s="210"/>
    </row>
    <row r="145" spans="1:7" ht="15.95" customHeight="1" thickBot="1">
      <c r="A145" s="49" t="s">
        <v>246</v>
      </c>
      <c r="B145" s="8"/>
      <c r="C145" s="8"/>
      <c r="D145" s="8"/>
      <c r="E145" s="8"/>
      <c r="F145" s="176"/>
      <c r="G145" s="99">
        <f>SUM(G143:G144)</f>
        <v>0</v>
      </c>
    </row>
    <row r="146" spans="1:7" ht="15.75" customHeight="1">
      <c r="A146" s="81"/>
      <c r="B146" s="82"/>
      <c r="C146" s="38"/>
      <c r="D146" s="38"/>
      <c r="E146" s="38"/>
      <c r="F146" s="51"/>
      <c r="G146" s="52"/>
    </row>
    <row r="147" spans="1:7" ht="15">
      <c r="A147" s="320" t="s">
        <v>33</v>
      </c>
      <c r="B147" s="320"/>
      <c r="C147" s="320"/>
      <c r="D147" s="320"/>
      <c r="E147" s="320"/>
      <c r="F147" s="320"/>
      <c r="G147" s="320"/>
    </row>
    <row r="148" spans="1:7" s="41" customFormat="1" ht="12" thickBot="1">
      <c r="A148" s="17"/>
      <c r="B148" s="18"/>
      <c r="C148" s="18"/>
      <c r="D148" s="18"/>
      <c r="E148" s="19"/>
      <c r="F148" s="19"/>
      <c r="G148" s="76"/>
    </row>
    <row r="149" spans="1:7" ht="43.5" customHeight="1">
      <c r="A149" s="327" t="s">
        <v>255</v>
      </c>
      <c r="B149" s="328"/>
      <c r="C149" s="328"/>
      <c r="D149" s="328"/>
      <c r="E149" s="329"/>
      <c r="F149" s="74"/>
      <c r="G149" s="77">
        <f>G16+G49+G67+G76+G93+G110+G130+G137+G145</f>
        <v>0</v>
      </c>
    </row>
    <row r="150" spans="1:7">
      <c r="A150" s="16" t="s">
        <v>43</v>
      </c>
      <c r="B150" s="55"/>
      <c r="C150" s="56"/>
      <c r="D150" s="55"/>
      <c r="E150" s="5"/>
      <c r="F150" s="43"/>
      <c r="G150" s="60"/>
    </row>
    <row r="151" spans="1:7" ht="15.75" thickBot="1">
      <c r="A151" s="10" t="s">
        <v>11</v>
      </c>
      <c r="B151" s="8"/>
      <c r="C151" s="7"/>
      <c r="D151" s="8"/>
      <c r="E151" s="9"/>
      <c r="F151" s="13"/>
      <c r="G151" s="40">
        <f>G149-G150</f>
        <v>0</v>
      </c>
    </row>
    <row r="152" spans="1:7" ht="22.5" customHeight="1">
      <c r="A152" s="4"/>
      <c r="B152" s="4"/>
      <c r="C152" s="4"/>
      <c r="D152" s="4"/>
      <c r="E152" s="4"/>
      <c r="F152" s="4"/>
      <c r="G152" s="4"/>
    </row>
    <row r="153" spans="1:7" ht="136.5" customHeight="1">
      <c r="A153" s="326" t="s">
        <v>41</v>
      </c>
      <c r="B153" s="326"/>
      <c r="C153" s="24"/>
      <c r="D153" s="326" t="s">
        <v>40</v>
      </c>
      <c r="E153" s="326"/>
      <c r="F153" s="326"/>
      <c r="G153" s="326"/>
    </row>
    <row r="154" spans="1:7" ht="14.25" customHeight="1">
      <c r="A154" s="175"/>
      <c r="B154" s="175"/>
      <c r="C154" s="24"/>
      <c r="D154" s="326"/>
      <c r="E154" s="326"/>
      <c r="F154" s="326"/>
      <c r="G154" s="326"/>
    </row>
    <row r="155" spans="1:7" ht="17.45" customHeight="1">
      <c r="A155" s="48"/>
      <c r="B155" s="44"/>
      <c r="C155" s="45"/>
      <c r="D155" s="45"/>
      <c r="E155" s="48"/>
      <c r="F155" s="44"/>
      <c r="G155" s="44"/>
    </row>
    <row r="156" spans="1:7">
      <c r="A156" s="46" t="s">
        <v>12</v>
      </c>
      <c r="B156" s="46"/>
      <c r="C156" s="45"/>
      <c r="D156" s="45"/>
      <c r="E156" s="46" t="s">
        <v>13</v>
      </c>
      <c r="F156" s="46"/>
      <c r="G156" s="46"/>
    </row>
    <row r="157" spans="1:7" ht="33" customHeight="1">
      <c r="A157" s="44"/>
      <c r="B157" s="44"/>
      <c r="C157" s="45"/>
      <c r="D157" s="46"/>
      <c r="E157" s="44"/>
      <c r="F157" s="44"/>
      <c r="G157" s="44"/>
    </row>
    <row r="158" spans="1:7" ht="16.5" customHeight="1">
      <c r="A158" s="46" t="s">
        <v>14</v>
      </c>
      <c r="B158" s="47"/>
      <c r="C158" s="46"/>
      <c r="D158" s="46"/>
      <c r="E158" s="46" t="s">
        <v>14</v>
      </c>
      <c r="F158" s="47"/>
      <c r="G158" s="46"/>
    </row>
    <row r="159" spans="1:7">
      <c r="A159" s="4"/>
      <c r="B159" s="4"/>
      <c r="C159" s="4"/>
      <c r="D159" s="4"/>
      <c r="E159" s="4"/>
      <c r="F159" s="4"/>
      <c r="G159" s="4"/>
    </row>
    <row r="160" spans="1:7">
      <c r="A160" s="4"/>
      <c r="B160" s="4"/>
      <c r="C160" s="4"/>
      <c r="D160" s="4"/>
      <c r="E160" s="4"/>
      <c r="F160" s="4"/>
      <c r="G160" s="4"/>
    </row>
    <row r="161" spans="1:7">
      <c r="A161" s="4"/>
      <c r="B161" s="4"/>
      <c r="C161" s="4"/>
      <c r="D161" s="4"/>
      <c r="E161" s="4"/>
      <c r="F161" s="4"/>
      <c r="G161" s="4"/>
    </row>
  </sheetData>
  <protectedRanges>
    <protectedRange sqref="B4" name="All Counties_2"/>
    <protectedRange sqref="B6" name="All Counties_3"/>
  </protectedRanges>
  <dataConsolidate/>
  <mergeCells count="2365">
    <mergeCell ref="F6:G6"/>
    <mergeCell ref="A9:G9"/>
    <mergeCell ref="A10:G10"/>
    <mergeCell ref="H26:H28"/>
    <mergeCell ref="A133:G133"/>
    <mergeCell ref="A138:G138"/>
    <mergeCell ref="H138:N138"/>
    <mergeCell ref="O138:U138"/>
    <mergeCell ref="V138:AB138"/>
    <mergeCell ref="A153:B153"/>
    <mergeCell ref="D153:G154"/>
    <mergeCell ref="A147:G147"/>
    <mergeCell ref="A18:G18"/>
    <mergeCell ref="A19:G19"/>
    <mergeCell ref="A149:E149"/>
    <mergeCell ref="A51:G51"/>
    <mergeCell ref="A52:G52"/>
    <mergeCell ref="A78:G78"/>
    <mergeCell ref="A79:G79"/>
    <mergeCell ref="A112:G112"/>
    <mergeCell ref="A113:G113"/>
    <mergeCell ref="A139:G139"/>
    <mergeCell ref="A140:G140"/>
    <mergeCell ref="A69:G69"/>
    <mergeCell ref="A132:G132"/>
    <mergeCell ref="A70:G70"/>
    <mergeCell ref="A95:G95"/>
    <mergeCell ref="A96:G96"/>
    <mergeCell ref="ED138:EJ138"/>
    <mergeCell ref="EK138:EQ138"/>
    <mergeCell ref="ER138:EX138"/>
    <mergeCell ref="EY138:FE138"/>
    <mergeCell ref="FF138:FL138"/>
    <mergeCell ref="CU138:DA138"/>
    <mergeCell ref="DB138:DH138"/>
    <mergeCell ref="DI138:DO138"/>
    <mergeCell ref="DP138:DV138"/>
    <mergeCell ref="DW138:EC138"/>
    <mergeCell ref="BL138:BR138"/>
    <mergeCell ref="BS138:BY138"/>
    <mergeCell ref="BZ138:CF138"/>
    <mergeCell ref="CG138:CM138"/>
    <mergeCell ref="CN138:CT138"/>
    <mergeCell ref="AC138:AI138"/>
    <mergeCell ref="AJ138:AP138"/>
    <mergeCell ref="AQ138:AW138"/>
    <mergeCell ref="AX138:BD138"/>
    <mergeCell ref="BE138:BK138"/>
    <mergeCell ref="JN138:JT138"/>
    <mergeCell ref="JU138:KA138"/>
    <mergeCell ref="KB138:KH138"/>
    <mergeCell ref="KI138:KO138"/>
    <mergeCell ref="KP138:KV138"/>
    <mergeCell ref="IE138:IK138"/>
    <mergeCell ref="IL138:IR138"/>
    <mergeCell ref="IS138:IY138"/>
    <mergeCell ref="IZ138:JF138"/>
    <mergeCell ref="JG138:JM138"/>
    <mergeCell ref="GV138:HB138"/>
    <mergeCell ref="HC138:HI138"/>
    <mergeCell ref="HJ138:HP138"/>
    <mergeCell ref="HQ138:HW138"/>
    <mergeCell ref="HX138:ID138"/>
    <mergeCell ref="FM138:FS138"/>
    <mergeCell ref="FT138:FZ138"/>
    <mergeCell ref="GA138:GG138"/>
    <mergeCell ref="GH138:GN138"/>
    <mergeCell ref="GO138:GU138"/>
    <mergeCell ref="OX138:PD138"/>
    <mergeCell ref="PE138:PK138"/>
    <mergeCell ref="PL138:PR138"/>
    <mergeCell ref="PS138:PY138"/>
    <mergeCell ref="PZ138:QF138"/>
    <mergeCell ref="NO138:NU138"/>
    <mergeCell ref="NV138:OB138"/>
    <mergeCell ref="OC138:OI138"/>
    <mergeCell ref="OJ138:OP138"/>
    <mergeCell ref="OQ138:OW138"/>
    <mergeCell ref="MF138:ML138"/>
    <mergeCell ref="MM138:MS138"/>
    <mergeCell ref="MT138:MZ138"/>
    <mergeCell ref="NA138:NG138"/>
    <mergeCell ref="NH138:NN138"/>
    <mergeCell ref="KW138:LC138"/>
    <mergeCell ref="LD138:LJ138"/>
    <mergeCell ref="LK138:LQ138"/>
    <mergeCell ref="LR138:LX138"/>
    <mergeCell ref="LY138:ME138"/>
    <mergeCell ref="UH138:UN138"/>
    <mergeCell ref="UO138:UU138"/>
    <mergeCell ref="UV138:VB138"/>
    <mergeCell ref="VC138:VI138"/>
    <mergeCell ref="VJ138:VP138"/>
    <mergeCell ref="SY138:TE138"/>
    <mergeCell ref="TF138:TL138"/>
    <mergeCell ref="TM138:TS138"/>
    <mergeCell ref="TT138:TZ138"/>
    <mergeCell ref="UA138:UG138"/>
    <mergeCell ref="RP138:RV138"/>
    <mergeCell ref="RW138:SC138"/>
    <mergeCell ref="SD138:SJ138"/>
    <mergeCell ref="SK138:SQ138"/>
    <mergeCell ref="SR138:SX138"/>
    <mergeCell ref="QG138:QM138"/>
    <mergeCell ref="QN138:QT138"/>
    <mergeCell ref="QU138:RA138"/>
    <mergeCell ref="RB138:RH138"/>
    <mergeCell ref="RI138:RO138"/>
    <mergeCell ref="ZR138:ZX138"/>
    <mergeCell ref="ZY138:AAE138"/>
    <mergeCell ref="AAF138:AAL138"/>
    <mergeCell ref="AAM138:AAS138"/>
    <mergeCell ref="AAT138:AAZ138"/>
    <mergeCell ref="YI138:YO138"/>
    <mergeCell ref="YP138:YV138"/>
    <mergeCell ref="YW138:ZC138"/>
    <mergeCell ref="ZD138:ZJ138"/>
    <mergeCell ref="ZK138:ZQ138"/>
    <mergeCell ref="WZ138:XF138"/>
    <mergeCell ref="XG138:XM138"/>
    <mergeCell ref="XN138:XT138"/>
    <mergeCell ref="XU138:YA138"/>
    <mergeCell ref="YB138:YH138"/>
    <mergeCell ref="VQ138:VW138"/>
    <mergeCell ref="VX138:WD138"/>
    <mergeCell ref="WE138:WK138"/>
    <mergeCell ref="WL138:WR138"/>
    <mergeCell ref="WS138:WY138"/>
    <mergeCell ref="AFB138:AFH138"/>
    <mergeCell ref="AFI138:AFO138"/>
    <mergeCell ref="AFP138:AFV138"/>
    <mergeCell ref="AFW138:AGC138"/>
    <mergeCell ref="AGD138:AGJ138"/>
    <mergeCell ref="ADS138:ADY138"/>
    <mergeCell ref="ADZ138:AEF138"/>
    <mergeCell ref="AEG138:AEM138"/>
    <mergeCell ref="AEN138:AET138"/>
    <mergeCell ref="AEU138:AFA138"/>
    <mergeCell ref="ACJ138:ACP138"/>
    <mergeCell ref="ACQ138:ACW138"/>
    <mergeCell ref="ACX138:ADD138"/>
    <mergeCell ref="ADE138:ADK138"/>
    <mergeCell ref="ADL138:ADR138"/>
    <mergeCell ref="ABA138:ABG138"/>
    <mergeCell ref="ABH138:ABN138"/>
    <mergeCell ref="ABO138:ABU138"/>
    <mergeCell ref="ABV138:ACB138"/>
    <mergeCell ref="ACC138:ACI138"/>
    <mergeCell ref="AKL138:AKR138"/>
    <mergeCell ref="AKS138:AKY138"/>
    <mergeCell ref="AKZ138:ALF138"/>
    <mergeCell ref="ALG138:ALM138"/>
    <mergeCell ref="ALN138:ALT138"/>
    <mergeCell ref="AJC138:AJI138"/>
    <mergeCell ref="AJJ138:AJP138"/>
    <mergeCell ref="AJQ138:AJW138"/>
    <mergeCell ref="AJX138:AKD138"/>
    <mergeCell ref="AKE138:AKK138"/>
    <mergeCell ref="AHT138:AHZ138"/>
    <mergeCell ref="AIA138:AIG138"/>
    <mergeCell ref="AIH138:AIN138"/>
    <mergeCell ref="AIO138:AIU138"/>
    <mergeCell ref="AIV138:AJB138"/>
    <mergeCell ref="AGK138:AGQ138"/>
    <mergeCell ref="AGR138:AGX138"/>
    <mergeCell ref="AGY138:AHE138"/>
    <mergeCell ref="AHF138:AHL138"/>
    <mergeCell ref="AHM138:AHS138"/>
    <mergeCell ref="APV138:AQB138"/>
    <mergeCell ref="AQC138:AQI138"/>
    <mergeCell ref="AQJ138:AQP138"/>
    <mergeCell ref="AQQ138:AQW138"/>
    <mergeCell ref="AQX138:ARD138"/>
    <mergeCell ref="AOM138:AOS138"/>
    <mergeCell ref="AOT138:AOZ138"/>
    <mergeCell ref="APA138:APG138"/>
    <mergeCell ref="APH138:APN138"/>
    <mergeCell ref="APO138:APU138"/>
    <mergeCell ref="AND138:ANJ138"/>
    <mergeCell ref="ANK138:ANQ138"/>
    <mergeCell ref="ANR138:ANX138"/>
    <mergeCell ref="ANY138:AOE138"/>
    <mergeCell ref="AOF138:AOL138"/>
    <mergeCell ref="ALU138:AMA138"/>
    <mergeCell ref="AMB138:AMH138"/>
    <mergeCell ref="AMI138:AMO138"/>
    <mergeCell ref="AMP138:AMV138"/>
    <mergeCell ref="AMW138:ANC138"/>
    <mergeCell ref="AVF138:AVL138"/>
    <mergeCell ref="AVM138:AVS138"/>
    <mergeCell ref="AVT138:AVZ138"/>
    <mergeCell ref="AWA138:AWG138"/>
    <mergeCell ref="AWH138:AWN138"/>
    <mergeCell ref="ATW138:AUC138"/>
    <mergeCell ref="AUD138:AUJ138"/>
    <mergeCell ref="AUK138:AUQ138"/>
    <mergeCell ref="AUR138:AUX138"/>
    <mergeCell ref="AUY138:AVE138"/>
    <mergeCell ref="ASN138:AST138"/>
    <mergeCell ref="ASU138:ATA138"/>
    <mergeCell ref="ATB138:ATH138"/>
    <mergeCell ref="ATI138:ATO138"/>
    <mergeCell ref="ATP138:ATV138"/>
    <mergeCell ref="ARE138:ARK138"/>
    <mergeCell ref="ARL138:ARR138"/>
    <mergeCell ref="ARS138:ARY138"/>
    <mergeCell ref="ARZ138:ASF138"/>
    <mergeCell ref="ASG138:ASM138"/>
    <mergeCell ref="BAP138:BAV138"/>
    <mergeCell ref="BAW138:BBC138"/>
    <mergeCell ref="BBD138:BBJ138"/>
    <mergeCell ref="BBK138:BBQ138"/>
    <mergeCell ref="BBR138:BBX138"/>
    <mergeCell ref="AZG138:AZM138"/>
    <mergeCell ref="AZN138:AZT138"/>
    <mergeCell ref="AZU138:BAA138"/>
    <mergeCell ref="BAB138:BAH138"/>
    <mergeCell ref="BAI138:BAO138"/>
    <mergeCell ref="AXX138:AYD138"/>
    <mergeCell ref="AYE138:AYK138"/>
    <mergeCell ref="AYL138:AYR138"/>
    <mergeCell ref="AYS138:AYY138"/>
    <mergeCell ref="AYZ138:AZF138"/>
    <mergeCell ref="AWO138:AWU138"/>
    <mergeCell ref="AWV138:AXB138"/>
    <mergeCell ref="AXC138:AXI138"/>
    <mergeCell ref="AXJ138:AXP138"/>
    <mergeCell ref="AXQ138:AXW138"/>
    <mergeCell ref="BFZ138:BGF138"/>
    <mergeCell ref="BGG138:BGM138"/>
    <mergeCell ref="BGN138:BGT138"/>
    <mergeCell ref="BGU138:BHA138"/>
    <mergeCell ref="BHB138:BHH138"/>
    <mergeCell ref="BEQ138:BEW138"/>
    <mergeCell ref="BEX138:BFD138"/>
    <mergeCell ref="BFE138:BFK138"/>
    <mergeCell ref="BFL138:BFR138"/>
    <mergeCell ref="BFS138:BFY138"/>
    <mergeCell ref="BDH138:BDN138"/>
    <mergeCell ref="BDO138:BDU138"/>
    <mergeCell ref="BDV138:BEB138"/>
    <mergeCell ref="BEC138:BEI138"/>
    <mergeCell ref="BEJ138:BEP138"/>
    <mergeCell ref="BBY138:BCE138"/>
    <mergeCell ref="BCF138:BCL138"/>
    <mergeCell ref="BCM138:BCS138"/>
    <mergeCell ref="BCT138:BCZ138"/>
    <mergeCell ref="BDA138:BDG138"/>
    <mergeCell ref="BLJ138:BLP138"/>
    <mergeCell ref="BLQ138:BLW138"/>
    <mergeCell ref="BLX138:BMD138"/>
    <mergeCell ref="BME138:BMK138"/>
    <mergeCell ref="BML138:BMR138"/>
    <mergeCell ref="BKA138:BKG138"/>
    <mergeCell ref="BKH138:BKN138"/>
    <mergeCell ref="BKO138:BKU138"/>
    <mergeCell ref="BKV138:BLB138"/>
    <mergeCell ref="BLC138:BLI138"/>
    <mergeCell ref="BIR138:BIX138"/>
    <mergeCell ref="BIY138:BJE138"/>
    <mergeCell ref="BJF138:BJL138"/>
    <mergeCell ref="BJM138:BJS138"/>
    <mergeCell ref="BJT138:BJZ138"/>
    <mergeCell ref="BHI138:BHO138"/>
    <mergeCell ref="BHP138:BHV138"/>
    <mergeCell ref="BHW138:BIC138"/>
    <mergeCell ref="BID138:BIJ138"/>
    <mergeCell ref="BIK138:BIQ138"/>
    <mergeCell ref="BQT138:BQZ138"/>
    <mergeCell ref="BRA138:BRG138"/>
    <mergeCell ref="BRH138:BRN138"/>
    <mergeCell ref="BRO138:BRU138"/>
    <mergeCell ref="BRV138:BSB138"/>
    <mergeCell ref="BPK138:BPQ138"/>
    <mergeCell ref="BPR138:BPX138"/>
    <mergeCell ref="BPY138:BQE138"/>
    <mergeCell ref="BQF138:BQL138"/>
    <mergeCell ref="BQM138:BQS138"/>
    <mergeCell ref="BOB138:BOH138"/>
    <mergeCell ref="BOI138:BOO138"/>
    <mergeCell ref="BOP138:BOV138"/>
    <mergeCell ref="BOW138:BPC138"/>
    <mergeCell ref="BPD138:BPJ138"/>
    <mergeCell ref="BMS138:BMY138"/>
    <mergeCell ref="BMZ138:BNF138"/>
    <mergeCell ref="BNG138:BNM138"/>
    <mergeCell ref="BNN138:BNT138"/>
    <mergeCell ref="BNU138:BOA138"/>
    <mergeCell ref="BWD138:BWJ138"/>
    <mergeCell ref="BWK138:BWQ138"/>
    <mergeCell ref="BWR138:BWX138"/>
    <mergeCell ref="BWY138:BXE138"/>
    <mergeCell ref="BXF138:BXL138"/>
    <mergeCell ref="BUU138:BVA138"/>
    <mergeCell ref="BVB138:BVH138"/>
    <mergeCell ref="BVI138:BVO138"/>
    <mergeCell ref="BVP138:BVV138"/>
    <mergeCell ref="BVW138:BWC138"/>
    <mergeCell ref="BTL138:BTR138"/>
    <mergeCell ref="BTS138:BTY138"/>
    <mergeCell ref="BTZ138:BUF138"/>
    <mergeCell ref="BUG138:BUM138"/>
    <mergeCell ref="BUN138:BUT138"/>
    <mergeCell ref="BSC138:BSI138"/>
    <mergeCell ref="BSJ138:BSP138"/>
    <mergeCell ref="BSQ138:BSW138"/>
    <mergeCell ref="BSX138:BTD138"/>
    <mergeCell ref="BTE138:BTK138"/>
    <mergeCell ref="CBN138:CBT138"/>
    <mergeCell ref="CBU138:CCA138"/>
    <mergeCell ref="CCB138:CCH138"/>
    <mergeCell ref="CCI138:CCO138"/>
    <mergeCell ref="CCP138:CCV138"/>
    <mergeCell ref="CAE138:CAK138"/>
    <mergeCell ref="CAL138:CAR138"/>
    <mergeCell ref="CAS138:CAY138"/>
    <mergeCell ref="CAZ138:CBF138"/>
    <mergeCell ref="CBG138:CBM138"/>
    <mergeCell ref="BYV138:BZB138"/>
    <mergeCell ref="BZC138:BZI138"/>
    <mergeCell ref="BZJ138:BZP138"/>
    <mergeCell ref="BZQ138:BZW138"/>
    <mergeCell ref="BZX138:CAD138"/>
    <mergeCell ref="BXM138:BXS138"/>
    <mergeCell ref="BXT138:BXZ138"/>
    <mergeCell ref="BYA138:BYG138"/>
    <mergeCell ref="BYH138:BYN138"/>
    <mergeCell ref="BYO138:BYU138"/>
    <mergeCell ref="CGX138:CHD138"/>
    <mergeCell ref="CHE138:CHK138"/>
    <mergeCell ref="CHL138:CHR138"/>
    <mergeCell ref="CHS138:CHY138"/>
    <mergeCell ref="CHZ138:CIF138"/>
    <mergeCell ref="CFO138:CFU138"/>
    <mergeCell ref="CFV138:CGB138"/>
    <mergeCell ref="CGC138:CGI138"/>
    <mergeCell ref="CGJ138:CGP138"/>
    <mergeCell ref="CGQ138:CGW138"/>
    <mergeCell ref="CEF138:CEL138"/>
    <mergeCell ref="CEM138:CES138"/>
    <mergeCell ref="CET138:CEZ138"/>
    <mergeCell ref="CFA138:CFG138"/>
    <mergeCell ref="CFH138:CFN138"/>
    <mergeCell ref="CCW138:CDC138"/>
    <mergeCell ref="CDD138:CDJ138"/>
    <mergeCell ref="CDK138:CDQ138"/>
    <mergeCell ref="CDR138:CDX138"/>
    <mergeCell ref="CDY138:CEE138"/>
    <mergeCell ref="CMH138:CMN138"/>
    <mergeCell ref="CMO138:CMU138"/>
    <mergeCell ref="CMV138:CNB138"/>
    <mergeCell ref="CNC138:CNI138"/>
    <mergeCell ref="CNJ138:CNP138"/>
    <mergeCell ref="CKY138:CLE138"/>
    <mergeCell ref="CLF138:CLL138"/>
    <mergeCell ref="CLM138:CLS138"/>
    <mergeCell ref="CLT138:CLZ138"/>
    <mergeCell ref="CMA138:CMG138"/>
    <mergeCell ref="CJP138:CJV138"/>
    <mergeCell ref="CJW138:CKC138"/>
    <mergeCell ref="CKD138:CKJ138"/>
    <mergeCell ref="CKK138:CKQ138"/>
    <mergeCell ref="CKR138:CKX138"/>
    <mergeCell ref="CIG138:CIM138"/>
    <mergeCell ref="CIN138:CIT138"/>
    <mergeCell ref="CIU138:CJA138"/>
    <mergeCell ref="CJB138:CJH138"/>
    <mergeCell ref="CJI138:CJO138"/>
    <mergeCell ref="CRR138:CRX138"/>
    <mergeCell ref="CRY138:CSE138"/>
    <mergeCell ref="CSF138:CSL138"/>
    <mergeCell ref="CSM138:CSS138"/>
    <mergeCell ref="CST138:CSZ138"/>
    <mergeCell ref="CQI138:CQO138"/>
    <mergeCell ref="CQP138:CQV138"/>
    <mergeCell ref="CQW138:CRC138"/>
    <mergeCell ref="CRD138:CRJ138"/>
    <mergeCell ref="CRK138:CRQ138"/>
    <mergeCell ref="COZ138:CPF138"/>
    <mergeCell ref="CPG138:CPM138"/>
    <mergeCell ref="CPN138:CPT138"/>
    <mergeCell ref="CPU138:CQA138"/>
    <mergeCell ref="CQB138:CQH138"/>
    <mergeCell ref="CNQ138:CNW138"/>
    <mergeCell ref="CNX138:COD138"/>
    <mergeCell ref="COE138:COK138"/>
    <mergeCell ref="COL138:COR138"/>
    <mergeCell ref="COS138:COY138"/>
    <mergeCell ref="CXB138:CXH138"/>
    <mergeCell ref="CXI138:CXO138"/>
    <mergeCell ref="CXP138:CXV138"/>
    <mergeCell ref="CXW138:CYC138"/>
    <mergeCell ref="CYD138:CYJ138"/>
    <mergeCell ref="CVS138:CVY138"/>
    <mergeCell ref="CVZ138:CWF138"/>
    <mergeCell ref="CWG138:CWM138"/>
    <mergeCell ref="CWN138:CWT138"/>
    <mergeCell ref="CWU138:CXA138"/>
    <mergeCell ref="CUJ138:CUP138"/>
    <mergeCell ref="CUQ138:CUW138"/>
    <mergeCell ref="CUX138:CVD138"/>
    <mergeCell ref="CVE138:CVK138"/>
    <mergeCell ref="CVL138:CVR138"/>
    <mergeCell ref="CTA138:CTG138"/>
    <mergeCell ref="CTH138:CTN138"/>
    <mergeCell ref="CTO138:CTU138"/>
    <mergeCell ref="CTV138:CUB138"/>
    <mergeCell ref="CUC138:CUI138"/>
    <mergeCell ref="DCL138:DCR138"/>
    <mergeCell ref="DCS138:DCY138"/>
    <mergeCell ref="DCZ138:DDF138"/>
    <mergeCell ref="DDG138:DDM138"/>
    <mergeCell ref="DDN138:DDT138"/>
    <mergeCell ref="DBC138:DBI138"/>
    <mergeCell ref="DBJ138:DBP138"/>
    <mergeCell ref="DBQ138:DBW138"/>
    <mergeCell ref="DBX138:DCD138"/>
    <mergeCell ref="DCE138:DCK138"/>
    <mergeCell ref="CZT138:CZZ138"/>
    <mergeCell ref="DAA138:DAG138"/>
    <mergeCell ref="DAH138:DAN138"/>
    <mergeCell ref="DAO138:DAU138"/>
    <mergeCell ref="DAV138:DBB138"/>
    <mergeCell ref="CYK138:CYQ138"/>
    <mergeCell ref="CYR138:CYX138"/>
    <mergeCell ref="CYY138:CZE138"/>
    <mergeCell ref="CZF138:CZL138"/>
    <mergeCell ref="CZM138:CZS138"/>
    <mergeCell ref="DHV138:DIB138"/>
    <mergeCell ref="DIC138:DII138"/>
    <mergeCell ref="DIJ138:DIP138"/>
    <mergeCell ref="DIQ138:DIW138"/>
    <mergeCell ref="DIX138:DJD138"/>
    <mergeCell ref="DGM138:DGS138"/>
    <mergeCell ref="DGT138:DGZ138"/>
    <mergeCell ref="DHA138:DHG138"/>
    <mergeCell ref="DHH138:DHN138"/>
    <mergeCell ref="DHO138:DHU138"/>
    <mergeCell ref="DFD138:DFJ138"/>
    <mergeCell ref="DFK138:DFQ138"/>
    <mergeCell ref="DFR138:DFX138"/>
    <mergeCell ref="DFY138:DGE138"/>
    <mergeCell ref="DGF138:DGL138"/>
    <mergeCell ref="DDU138:DEA138"/>
    <mergeCell ref="DEB138:DEH138"/>
    <mergeCell ref="DEI138:DEO138"/>
    <mergeCell ref="DEP138:DEV138"/>
    <mergeCell ref="DEW138:DFC138"/>
    <mergeCell ref="DNF138:DNL138"/>
    <mergeCell ref="DNM138:DNS138"/>
    <mergeCell ref="DNT138:DNZ138"/>
    <mergeCell ref="DOA138:DOG138"/>
    <mergeCell ref="DOH138:DON138"/>
    <mergeCell ref="DLW138:DMC138"/>
    <mergeCell ref="DMD138:DMJ138"/>
    <mergeCell ref="DMK138:DMQ138"/>
    <mergeCell ref="DMR138:DMX138"/>
    <mergeCell ref="DMY138:DNE138"/>
    <mergeCell ref="DKN138:DKT138"/>
    <mergeCell ref="DKU138:DLA138"/>
    <mergeCell ref="DLB138:DLH138"/>
    <mergeCell ref="DLI138:DLO138"/>
    <mergeCell ref="DLP138:DLV138"/>
    <mergeCell ref="DJE138:DJK138"/>
    <mergeCell ref="DJL138:DJR138"/>
    <mergeCell ref="DJS138:DJY138"/>
    <mergeCell ref="DJZ138:DKF138"/>
    <mergeCell ref="DKG138:DKM138"/>
    <mergeCell ref="DSP138:DSV138"/>
    <mergeCell ref="DSW138:DTC138"/>
    <mergeCell ref="DTD138:DTJ138"/>
    <mergeCell ref="DTK138:DTQ138"/>
    <mergeCell ref="DTR138:DTX138"/>
    <mergeCell ref="DRG138:DRM138"/>
    <mergeCell ref="DRN138:DRT138"/>
    <mergeCell ref="DRU138:DSA138"/>
    <mergeCell ref="DSB138:DSH138"/>
    <mergeCell ref="DSI138:DSO138"/>
    <mergeCell ref="DPX138:DQD138"/>
    <mergeCell ref="DQE138:DQK138"/>
    <mergeCell ref="DQL138:DQR138"/>
    <mergeCell ref="DQS138:DQY138"/>
    <mergeCell ref="DQZ138:DRF138"/>
    <mergeCell ref="DOO138:DOU138"/>
    <mergeCell ref="DOV138:DPB138"/>
    <mergeCell ref="DPC138:DPI138"/>
    <mergeCell ref="DPJ138:DPP138"/>
    <mergeCell ref="DPQ138:DPW138"/>
    <mergeCell ref="DXZ138:DYF138"/>
    <mergeCell ref="DYG138:DYM138"/>
    <mergeCell ref="DYN138:DYT138"/>
    <mergeCell ref="DYU138:DZA138"/>
    <mergeCell ref="DZB138:DZH138"/>
    <mergeCell ref="DWQ138:DWW138"/>
    <mergeCell ref="DWX138:DXD138"/>
    <mergeCell ref="DXE138:DXK138"/>
    <mergeCell ref="DXL138:DXR138"/>
    <mergeCell ref="DXS138:DXY138"/>
    <mergeCell ref="DVH138:DVN138"/>
    <mergeCell ref="DVO138:DVU138"/>
    <mergeCell ref="DVV138:DWB138"/>
    <mergeCell ref="DWC138:DWI138"/>
    <mergeCell ref="DWJ138:DWP138"/>
    <mergeCell ref="DTY138:DUE138"/>
    <mergeCell ref="DUF138:DUL138"/>
    <mergeCell ref="DUM138:DUS138"/>
    <mergeCell ref="DUT138:DUZ138"/>
    <mergeCell ref="DVA138:DVG138"/>
    <mergeCell ref="EDJ138:EDP138"/>
    <mergeCell ref="EDQ138:EDW138"/>
    <mergeCell ref="EDX138:EED138"/>
    <mergeCell ref="EEE138:EEK138"/>
    <mergeCell ref="EEL138:EER138"/>
    <mergeCell ref="ECA138:ECG138"/>
    <mergeCell ref="ECH138:ECN138"/>
    <mergeCell ref="ECO138:ECU138"/>
    <mergeCell ref="ECV138:EDB138"/>
    <mergeCell ref="EDC138:EDI138"/>
    <mergeCell ref="EAR138:EAX138"/>
    <mergeCell ref="EAY138:EBE138"/>
    <mergeCell ref="EBF138:EBL138"/>
    <mergeCell ref="EBM138:EBS138"/>
    <mergeCell ref="EBT138:EBZ138"/>
    <mergeCell ref="DZI138:DZO138"/>
    <mergeCell ref="DZP138:DZV138"/>
    <mergeCell ref="DZW138:EAC138"/>
    <mergeCell ref="EAD138:EAJ138"/>
    <mergeCell ref="EAK138:EAQ138"/>
    <mergeCell ref="EIT138:EIZ138"/>
    <mergeCell ref="EJA138:EJG138"/>
    <mergeCell ref="EJH138:EJN138"/>
    <mergeCell ref="EJO138:EJU138"/>
    <mergeCell ref="EJV138:EKB138"/>
    <mergeCell ref="EHK138:EHQ138"/>
    <mergeCell ref="EHR138:EHX138"/>
    <mergeCell ref="EHY138:EIE138"/>
    <mergeCell ref="EIF138:EIL138"/>
    <mergeCell ref="EIM138:EIS138"/>
    <mergeCell ref="EGB138:EGH138"/>
    <mergeCell ref="EGI138:EGO138"/>
    <mergeCell ref="EGP138:EGV138"/>
    <mergeCell ref="EGW138:EHC138"/>
    <mergeCell ref="EHD138:EHJ138"/>
    <mergeCell ref="EES138:EEY138"/>
    <mergeCell ref="EEZ138:EFF138"/>
    <mergeCell ref="EFG138:EFM138"/>
    <mergeCell ref="EFN138:EFT138"/>
    <mergeCell ref="EFU138:EGA138"/>
    <mergeCell ref="EOD138:EOJ138"/>
    <mergeCell ref="EOK138:EOQ138"/>
    <mergeCell ref="EOR138:EOX138"/>
    <mergeCell ref="EOY138:EPE138"/>
    <mergeCell ref="EPF138:EPL138"/>
    <mergeCell ref="EMU138:ENA138"/>
    <mergeCell ref="ENB138:ENH138"/>
    <mergeCell ref="ENI138:ENO138"/>
    <mergeCell ref="ENP138:ENV138"/>
    <mergeCell ref="ENW138:EOC138"/>
    <mergeCell ref="ELL138:ELR138"/>
    <mergeCell ref="ELS138:ELY138"/>
    <mergeCell ref="ELZ138:EMF138"/>
    <mergeCell ref="EMG138:EMM138"/>
    <mergeCell ref="EMN138:EMT138"/>
    <mergeCell ref="EKC138:EKI138"/>
    <mergeCell ref="EKJ138:EKP138"/>
    <mergeCell ref="EKQ138:EKW138"/>
    <mergeCell ref="EKX138:ELD138"/>
    <mergeCell ref="ELE138:ELK138"/>
    <mergeCell ref="ETN138:ETT138"/>
    <mergeCell ref="ETU138:EUA138"/>
    <mergeCell ref="EUB138:EUH138"/>
    <mergeCell ref="EUI138:EUO138"/>
    <mergeCell ref="EUP138:EUV138"/>
    <mergeCell ref="ESE138:ESK138"/>
    <mergeCell ref="ESL138:ESR138"/>
    <mergeCell ref="ESS138:ESY138"/>
    <mergeCell ref="ESZ138:ETF138"/>
    <mergeCell ref="ETG138:ETM138"/>
    <mergeCell ref="EQV138:ERB138"/>
    <mergeCell ref="ERC138:ERI138"/>
    <mergeCell ref="ERJ138:ERP138"/>
    <mergeCell ref="ERQ138:ERW138"/>
    <mergeCell ref="ERX138:ESD138"/>
    <mergeCell ref="EPM138:EPS138"/>
    <mergeCell ref="EPT138:EPZ138"/>
    <mergeCell ref="EQA138:EQG138"/>
    <mergeCell ref="EQH138:EQN138"/>
    <mergeCell ref="EQO138:EQU138"/>
    <mergeCell ref="EYX138:EZD138"/>
    <mergeCell ref="EZE138:EZK138"/>
    <mergeCell ref="EZL138:EZR138"/>
    <mergeCell ref="EZS138:EZY138"/>
    <mergeCell ref="EZZ138:FAF138"/>
    <mergeCell ref="EXO138:EXU138"/>
    <mergeCell ref="EXV138:EYB138"/>
    <mergeCell ref="EYC138:EYI138"/>
    <mergeCell ref="EYJ138:EYP138"/>
    <mergeCell ref="EYQ138:EYW138"/>
    <mergeCell ref="EWF138:EWL138"/>
    <mergeCell ref="EWM138:EWS138"/>
    <mergeCell ref="EWT138:EWZ138"/>
    <mergeCell ref="EXA138:EXG138"/>
    <mergeCell ref="EXH138:EXN138"/>
    <mergeCell ref="EUW138:EVC138"/>
    <mergeCell ref="EVD138:EVJ138"/>
    <mergeCell ref="EVK138:EVQ138"/>
    <mergeCell ref="EVR138:EVX138"/>
    <mergeCell ref="EVY138:EWE138"/>
    <mergeCell ref="FEH138:FEN138"/>
    <mergeCell ref="FEO138:FEU138"/>
    <mergeCell ref="FEV138:FFB138"/>
    <mergeCell ref="FFC138:FFI138"/>
    <mergeCell ref="FFJ138:FFP138"/>
    <mergeCell ref="FCY138:FDE138"/>
    <mergeCell ref="FDF138:FDL138"/>
    <mergeCell ref="FDM138:FDS138"/>
    <mergeCell ref="FDT138:FDZ138"/>
    <mergeCell ref="FEA138:FEG138"/>
    <mergeCell ref="FBP138:FBV138"/>
    <mergeCell ref="FBW138:FCC138"/>
    <mergeCell ref="FCD138:FCJ138"/>
    <mergeCell ref="FCK138:FCQ138"/>
    <mergeCell ref="FCR138:FCX138"/>
    <mergeCell ref="FAG138:FAM138"/>
    <mergeCell ref="FAN138:FAT138"/>
    <mergeCell ref="FAU138:FBA138"/>
    <mergeCell ref="FBB138:FBH138"/>
    <mergeCell ref="FBI138:FBO138"/>
    <mergeCell ref="FJR138:FJX138"/>
    <mergeCell ref="FJY138:FKE138"/>
    <mergeCell ref="FKF138:FKL138"/>
    <mergeCell ref="FKM138:FKS138"/>
    <mergeCell ref="FKT138:FKZ138"/>
    <mergeCell ref="FII138:FIO138"/>
    <mergeCell ref="FIP138:FIV138"/>
    <mergeCell ref="FIW138:FJC138"/>
    <mergeCell ref="FJD138:FJJ138"/>
    <mergeCell ref="FJK138:FJQ138"/>
    <mergeCell ref="FGZ138:FHF138"/>
    <mergeCell ref="FHG138:FHM138"/>
    <mergeCell ref="FHN138:FHT138"/>
    <mergeCell ref="FHU138:FIA138"/>
    <mergeCell ref="FIB138:FIH138"/>
    <mergeCell ref="FFQ138:FFW138"/>
    <mergeCell ref="FFX138:FGD138"/>
    <mergeCell ref="FGE138:FGK138"/>
    <mergeCell ref="FGL138:FGR138"/>
    <mergeCell ref="FGS138:FGY138"/>
    <mergeCell ref="FPB138:FPH138"/>
    <mergeCell ref="FPI138:FPO138"/>
    <mergeCell ref="FPP138:FPV138"/>
    <mergeCell ref="FPW138:FQC138"/>
    <mergeCell ref="FQD138:FQJ138"/>
    <mergeCell ref="FNS138:FNY138"/>
    <mergeCell ref="FNZ138:FOF138"/>
    <mergeCell ref="FOG138:FOM138"/>
    <mergeCell ref="FON138:FOT138"/>
    <mergeCell ref="FOU138:FPA138"/>
    <mergeCell ref="FMJ138:FMP138"/>
    <mergeCell ref="FMQ138:FMW138"/>
    <mergeCell ref="FMX138:FND138"/>
    <mergeCell ref="FNE138:FNK138"/>
    <mergeCell ref="FNL138:FNR138"/>
    <mergeCell ref="FLA138:FLG138"/>
    <mergeCell ref="FLH138:FLN138"/>
    <mergeCell ref="FLO138:FLU138"/>
    <mergeCell ref="FLV138:FMB138"/>
    <mergeCell ref="FMC138:FMI138"/>
    <mergeCell ref="FUL138:FUR138"/>
    <mergeCell ref="FUS138:FUY138"/>
    <mergeCell ref="FUZ138:FVF138"/>
    <mergeCell ref="FVG138:FVM138"/>
    <mergeCell ref="FVN138:FVT138"/>
    <mergeCell ref="FTC138:FTI138"/>
    <mergeCell ref="FTJ138:FTP138"/>
    <mergeCell ref="FTQ138:FTW138"/>
    <mergeCell ref="FTX138:FUD138"/>
    <mergeCell ref="FUE138:FUK138"/>
    <mergeCell ref="FRT138:FRZ138"/>
    <mergeCell ref="FSA138:FSG138"/>
    <mergeCell ref="FSH138:FSN138"/>
    <mergeCell ref="FSO138:FSU138"/>
    <mergeCell ref="FSV138:FTB138"/>
    <mergeCell ref="FQK138:FQQ138"/>
    <mergeCell ref="FQR138:FQX138"/>
    <mergeCell ref="FQY138:FRE138"/>
    <mergeCell ref="FRF138:FRL138"/>
    <mergeCell ref="FRM138:FRS138"/>
    <mergeCell ref="FZV138:GAB138"/>
    <mergeCell ref="GAC138:GAI138"/>
    <mergeCell ref="GAJ138:GAP138"/>
    <mergeCell ref="GAQ138:GAW138"/>
    <mergeCell ref="GAX138:GBD138"/>
    <mergeCell ref="FYM138:FYS138"/>
    <mergeCell ref="FYT138:FYZ138"/>
    <mergeCell ref="FZA138:FZG138"/>
    <mergeCell ref="FZH138:FZN138"/>
    <mergeCell ref="FZO138:FZU138"/>
    <mergeCell ref="FXD138:FXJ138"/>
    <mergeCell ref="FXK138:FXQ138"/>
    <mergeCell ref="FXR138:FXX138"/>
    <mergeCell ref="FXY138:FYE138"/>
    <mergeCell ref="FYF138:FYL138"/>
    <mergeCell ref="FVU138:FWA138"/>
    <mergeCell ref="FWB138:FWH138"/>
    <mergeCell ref="FWI138:FWO138"/>
    <mergeCell ref="FWP138:FWV138"/>
    <mergeCell ref="FWW138:FXC138"/>
    <mergeCell ref="GFF138:GFL138"/>
    <mergeCell ref="GFM138:GFS138"/>
    <mergeCell ref="GFT138:GFZ138"/>
    <mergeCell ref="GGA138:GGG138"/>
    <mergeCell ref="GGH138:GGN138"/>
    <mergeCell ref="GDW138:GEC138"/>
    <mergeCell ref="GED138:GEJ138"/>
    <mergeCell ref="GEK138:GEQ138"/>
    <mergeCell ref="GER138:GEX138"/>
    <mergeCell ref="GEY138:GFE138"/>
    <mergeCell ref="GCN138:GCT138"/>
    <mergeCell ref="GCU138:GDA138"/>
    <mergeCell ref="GDB138:GDH138"/>
    <mergeCell ref="GDI138:GDO138"/>
    <mergeCell ref="GDP138:GDV138"/>
    <mergeCell ref="GBE138:GBK138"/>
    <mergeCell ref="GBL138:GBR138"/>
    <mergeCell ref="GBS138:GBY138"/>
    <mergeCell ref="GBZ138:GCF138"/>
    <mergeCell ref="GCG138:GCM138"/>
    <mergeCell ref="GKP138:GKV138"/>
    <mergeCell ref="GKW138:GLC138"/>
    <mergeCell ref="GLD138:GLJ138"/>
    <mergeCell ref="GLK138:GLQ138"/>
    <mergeCell ref="GLR138:GLX138"/>
    <mergeCell ref="GJG138:GJM138"/>
    <mergeCell ref="GJN138:GJT138"/>
    <mergeCell ref="GJU138:GKA138"/>
    <mergeCell ref="GKB138:GKH138"/>
    <mergeCell ref="GKI138:GKO138"/>
    <mergeCell ref="GHX138:GID138"/>
    <mergeCell ref="GIE138:GIK138"/>
    <mergeCell ref="GIL138:GIR138"/>
    <mergeCell ref="GIS138:GIY138"/>
    <mergeCell ref="GIZ138:GJF138"/>
    <mergeCell ref="GGO138:GGU138"/>
    <mergeCell ref="GGV138:GHB138"/>
    <mergeCell ref="GHC138:GHI138"/>
    <mergeCell ref="GHJ138:GHP138"/>
    <mergeCell ref="GHQ138:GHW138"/>
    <mergeCell ref="GPZ138:GQF138"/>
    <mergeCell ref="GQG138:GQM138"/>
    <mergeCell ref="GQN138:GQT138"/>
    <mergeCell ref="GQU138:GRA138"/>
    <mergeCell ref="GRB138:GRH138"/>
    <mergeCell ref="GOQ138:GOW138"/>
    <mergeCell ref="GOX138:GPD138"/>
    <mergeCell ref="GPE138:GPK138"/>
    <mergeCell ref="GPL138:GPR138"/>
    <mergeCell ref="GPS138:GPY138"/>
    <mergeCell ref="GNH138:GNN138"/>
    <mergeCell ref="GNO138:GNU138"/>
    <mergeCell ref="GNV138:GOB138"/>
    <mergeCell ref="GOC138:GOI138"/>
    <mergeCell ref="GOJ138:GOP138"/>
    <mergeCell ref="GLY138:GME138"/>
    <mergeCell ref="GMF138:GML138"/>
    <mergeCell ref="GMM138:GMS138"/>
    <mergeCell ref="GMT138:GMZ138"/>
    <mergeCell ref="GNA138:GNG138"/>
    <mergeCell ref="GVJ138:GVP138"/>
    <mergeCell ref="GVQ138:GVW138"/>
    <mergeCell ref="GVX138:GWD138"/>
    <mergeCell ref="GWE138:GWK138"/>
    <mergeCell ref="GWL138:GWR138"/>
    <mergeCell ref="GUA138:GUG138"/>
    <mergeCell ref="GUH138:GUN138"/>
    <mergeCell ref="GUO138:GUU138"/>
    <mergeCell ref="GUV138:GVB138"/>
    <mergeCell ref="GVC138:GVI138"/>
    <mergeCell ref="GSR138:GSX138"/>
    <mergeCell ref="GSY138:GTE138"/>
    <mergeCell ref="GTF138:GTL138"/>
    <mergeCell ref="GTM138:GTS138"/>
    <mergeCell ref="GTT138:GTZ138"/>
    <mergeCell ref="GRI138:GRO138"/>
    <mergeCell ref="GRP138:GRV138"/>
    <mergeCell ref="GRW138:GSC138"/>
    <mergeCell ref="GSD138:GSJ138"/>
    <mergeCell ref="GSK138:GSQ138"/>
    <mergeCell ref="HAT138:HAZ138"/>
    <mergeCell ref="HBA138:HBG138"/>
    <mergeCell ref="HBH138:HBN138"/>
    <mergeCell ref="HBO138:HBU138"/>
    <mergeCell ref="HBV138:HCB138"/>
    <mergeCell ref="GZK138:GZQ138"/>
    <mergeCell ref="GZR138:GZX138"/>
    <mergeCell ref="GZY138:HAE138"/>
    <mergeCell ref="HAF138:HAL138"/>
    <mergeCell ref="HAM138:HAS138"/>
    <mergeCell ref="GYB138:GYH138"/>
    <mergeCell ref="GYI138:GYO138"/>
    <mergeCell ref="GYP138:GYV138"/>
    <mergeCell ref="GYW138:GZC138"/>
    <mergeCell ref="GZD138:GZJ138"/>
    <mergeCell ref="GWS138:GWY138"/>
    <mergeCell ref="GWZ138:GXF138"/>
    <mergeCell ref="GXG138:GXM138"/>
    <mergeCell ref="GXN138:GXT138"/>
    <mergeCell ref="GXU138:GYA138"/>
    <mergeCell ref="HGD138:HGJ138"/>
    <mergeCell ref="HGK138:HGQ138"/>
    <mergeCell ref="HGR138:HGX138"/>
    <mergeCell ref="HGY138:HHE138"/>
    <mergeCell ref="HHF138:HHL138"/>
    <mergeCell ref="HEU138:HFA138"/>
    <mergeCell ref="HFB138:HFH138"/>
    <mergeCell ref="HFI138:HFO138"/>
    <mergeCell ref="HFP138:HFV138"/>
    <mergeCell ref="HFW138:HGC138"/>
    <mergeCell ref="HDL138:HDR138"/>
    <mergeCell ref="HDS138:HDY138"/>
    <mergeCell ref="HDZ138:HEF138"/>
    <mergeCell ref="HEG138:HEM138"/>
    <mergeCell ref="HEN138:HET138"/>
    <mergeCell ref="HCC138:HCI138"/>
    <mergeCell ref="HCJ138:HCP138"/>
    <mergeCell ref="HCQ138:HCW138"/>
    <mergeCell ref="HCX138:HDD138"/>
    <mergeCell ref="HDE138:HDK138"/>
    <mergeCell ref="HLN138:HLT138"/>
    <mergeCell ref="HLU138:HMA138"/>
    <mergeCell ref="HMB138:HMH138"/>
    <mergeCell ref="HMI138:HMO138"/>
    <mergeCell ref="HMP138:HMV138"/>
    <mergeCell ref="HKE138:HKK138"/>
    <mergeCell ref="HKL138:HKR138"/>
    <mergeCell ref="HKS138:HKY138"/>
    <mergeCell ref="HKZ138:HLF138"/>
    <mergeCell ref="HLG138:HLM138"/>
    <mergeCell ref="HIV138:HJB138"/>
    <mergeCell ref="HJC138:HJI138"/>
    <mergeCell ref="HJJ138:HJP138"/>
    <mergeCell ref="HJQ138:HJW138"/>
    <mergeCell ref="HJX138:HKD138"/>
    <mergeCell ref="HHM138:HHS138"/>
    <mergeCell ref="HHT138:HHZ138"/>
    <mergeCell ref="HIA138:HIG138"/>
    <mergeCell ref="HIH138:HIN138"/>
    <mergeCell ref="HIO138:HIU138"/>
    <mergeCell ref="HQX138:HRD138"/>
    <mergeCell ref="HRE138:HRK138"/>
    <mergeCell ref="HRL138:HRR138"/>
    <mergeCell ref="HRS138:HRY138"/>
    <mergeCell ref="HRZ138:HSF138"/>
    <mergeCell ref="HPO138:HPU138"/>
    <mergeCell ref="HPV138:HQB138"/>
    <mergeCell ref="HQC138:HQI138"/>
    <mergeCell ref="HQJ138:HQP138"/>
    <mergeCell ref="HQQ138:HQW138"/>
    <mergeCell ref="HOF138:HOL138"/>
    <mergeCell ref="HOM138:HOS138"/>
    <mergeCell ref="HOT138:HOZ138"/>
    <mergeCell ref="HPA138:HPG138"/>
    <mergeCell ref="HPH138:HPN138"/>
    <mergeCell ref="HMW138:HNC138"/>
    <mergeCell ref="HND138:HNJ138"/>
    <mergeCell ref="HNK138:HNQ138"/>
    <mergeCell ref="HNR138:HNX138"/>
    <mergeCell ref="HNY138:HOE138"/>
    <mergeCell ref="HWH138:HWN138"/>
    <mergeCell ref="HWO138:HWU138"/>
    <mergeCell ref="HWV138:HXB138"/>
    <mergeCell ref="HXC138:HXI138"/>
    <mergeCell ref="HXJ138:HXP138"/>
    <mergeCell ref="HUY138:HVE138"/>
    <mergeCell ref="HVF138:HVL138"/>
    <mergeCell ref="HVM138:HVS138"/>
    <mergeCell ref="HVT138:HVZ138"/>
    <mergeCell ref="HWA138:HWG138"/>
    <mergeCell ref="HTP138:HTV138"/>
    <mergeCell ref="HTW138:HUC138"/>
    <mergeCell ref="HUD138:HUJ138"/>
    <mergeCell ref="HUK138:HUQ138"/>
    <mergeCell ref="HUR138:HUX138"/>
    <mergeCell ref="HSG138:HSM138"/>
    <mergeCell ref="HSN138:HST138"/>
    <mergeCell ref="HSU138:HTA138"/>
    <mergeCell ref="HTB138:HTH138"/>
    <mergeCell ref="HTI138:HTO138"/>
    <mergeCell ref="IBR138:IBX138"/>
    <mergeCell ref="IBY138:ICE138"/>
    <mergeCell ref="ICF138:ICL138"/>
    <mergeCell ref="ICM138:ICS138"/>
    <mergeCell ref="ICT138:ICZ138"/>
    <mergeCell ref="IAI138:IAO138"/>
    <mergeCell ref="IAP138:IAV138"/>
    <mergeCell ref="IAW138:IBC138"/>
    <mergeCell ref="IBD138:IBJ138"/>
    <mergeCell ref="IBK138:IBQ138"/>
    <mergeCell ref="HYZ138:HZF138"/>
    <mergeCell ref="HZG138:HZM138"/>
    <mergeCell ref="HZN138:HZT138"/>
    <mergeCell ref="HZU138:IAA138"/>
    <mergeCell ref="IAB138:IAH138"/>
    <mergeCell ref="HXQ138:HXW138"/>
    <mergeCell ref="HXX138:HYD138"/>
    <mergeCell ref="HYE138:HYK138"/>
    <mergeCell ref="HYL138:HYR138"/>
    <mergeCell ref="HYS138:HYY138"/>
    <mergeCell ref="IHB138:IHH138"/>
    <mergeCell ref="IHI138:IHO138"/>
    <mergeCell ref="IHP138:IHV138"/>
    <mergeCell ref="IHW138:IIC138"/>
    <mergeCell ref="IID138:IIJ138"/>
    <mergeCell ref="IFS138:IFY138"/>
    <mergeCell ref="IFZ138:IGF138"/>
    <mergeCell ref="IGG138:IGM138"/>
    <mergeCell ref="IGN138:IGT138"/>
    <mergeCell ref="IGU138:IHA138"/>
    <mergeCell ref="IEJ138:IEP138"/>
    <mergeCell ref="IEQ138:IEW138"/>
    <mergeCell ref="IEX138:IFD138"/>
    <mergeCell ref="IFE138:IFK138"/>
    <mergeCell ref="IFL138:IFR138"/>
    <mergeCell ref="IDA138:IDG138"/>
    <mergeCell ref="IDH138:IDN138"/>
    <mergeCell ref="IDO138:IDU138"/>
    <mergeCell ref="IDV138:IEB138"/>
    <mergeCell ref="IEC138:IEI138"/>
    <mergeCell ref="IML138:IMR138"/>
    <mergeCell ref="IMS138:IMY138"/>
    <mergeCell ref="IMZ138:INF138"/>
    <mergeCell ref="ING138:INM138"/>
    <mergeCell ref="INN138:INT138"/>
    <mergeCell ref="ILC138:ILI138"/>
    <mergeCell ref="ILJ138:ILP138"/>
    <mergeCell ref="ILQ138:ILW138"/>
    <mergeCell ref="ILX138:IMD138"/>
    <mergeCell ref="IME138:IMK138"/>
    <mergeCell ref="IJT138:IJZ138"/>
    <mergeCell ref="IKA138:IKG138"/>
    <mergeCell ref="IKH138:IKN138"/>
    <mergeCell ref="IKO138:IKU138"/>
    <mergeCell ref="IKV138:ILB138"/>
    <mergeCell ref="IIK138:IIQ138"/>
    <mergeCell ref="IIR138:IIX138"/>
    <mergeCell ref="IIY138:IJE138"/>
    <mergeCell ref="IJF138:IJL138"/>
    <mergeCell ref="IJM138:IJS138"/>
    <mergeCell ref="IRV138:ISB138"/>
    <mergeCell ref="ISC138:ISI138"/>
    <mergeCell ref="ISJ138:ISP138"/>
    <mergeCell ref="ISQ138:ISW138"/>
    <mergeCell ref="ISX138:ITD138"/>
    <mergeCell ref="IQM138:IQS138"/>
    <mergeCell ref="IQT138:IQZ138"/>
    <mergeCell ref="IRA138:IRG138"/>
    <mergeCell ref="IRH138:IRN138"/>
    <mergeCell ref="IRO138:IRU138"/>
    <mergeCell ref="IPD138:IPJ138"/>
    <mergeCell ref="IPK138:IPQ138"/>
    <mergeCell ref="IPR138:IPX138"/>
    <mergeCell ref="IPY138:IQE138"/>
    <mergeCell ref="IQF138:IQL138"/>
    <mergeCell ref="INU138:IOA138"/>
    <mergeCell ref="IOB138:IOH138"/>
    <mergeCell ref="IOI138:IOO138"/>
    <mergeCell ref="IOP138:IOV138"/>
    <mergeCell ref="IOW138:IPC138"/>
    <mergeCell ref="IXF138:IXL138"/>
    <mergeCell ref="IXM138:IXS138"/>
    <mergeCell ref="IXT138:IXZ138"/>
    <mergeCell ref="IYA138:IYG138"/>
    <mergeCell ref="IYH138:IYN138"/>
    <mergeCell ref="IVW138:IWC138"/>
    <mergeCell ref="IWD138:IWJ138"/>
    <mergeCell ref="IWK138:IWQ138"/>
    <mergeCell ref="IWR138:IWX138"/>
    <mergeCell ref="IWY138:IXE138"/>
    <mergeCell ref="IUN138:IUT138"/>
    <mergeCell ref="IUU138:IVA138"/>
    <mergeCell ref="IVB138:IVH138"/>
    <mergeCell ref="IVI138:IVO138"/>
    <mergeCell ref="IVP138:IVV138"/>
    <mergeCell ref="ITE138:ITK138"/>
    <mergeCell ref="ITL138:ITR138"/>
    <mergeCell ref="ITS138:ITY138"/>
    <mergeCell ref="ITZ138:IUF138"/>
    <mergeCell ref="IUG138:IUM138"/>
    <mergeCell ref="JCP138:JCV138"/>
    <mergeCell ref="JCW138:JDC138"/>
    <mergeCell ref="JDD138:JDJ138"/>
    <mergeCell ref="JDK138:JDQ138"/>
    <mergeCell ref="JDR138:JDX138"/>
    <mergeCell ref="JBG138:JBM138"/>
    <mergeCell ref="JBN138:JBT138"/>
    <mergeCell ref="JBU138:JCA138"/>
    <mergeCell ref="JCB138:JCH138"/>
    <mergeCell ref="JCI138:JCO138"/>
    <mergeCell ref="IZX138:JAD138"/>
    <mergeCell ref="JAE138:JAK138"/>
    <mergeCell ref="JAL138:JAR138"/>
    <mergeCell ref="JAS138:JAY138"/>
    <mergeCell ref="JAZ138:JBF138"/>
    <mergeCell ref="IYO138:IYU138"/>
    <mergeCell ref="IYV138:IZB138"/>
    <mergeCell ref="IZC138:IZI138"/>
    <mergeCell ref="IZJ138:IZP138"/>
    <mergeCell ref="IZQ138:IZW138"/>
    <mergeCell ref="JHZ138:JIF138"/>
    <mergeCell ref="JIG138:JIM138"/>
    <mergeCell ref="JIN138:JIT138"/>
    <mergeCell ref="JIU138:JJA138"/>
    <mergeCell ref="JJB138:JJH138"/>
    <mergeCell ref="JGQ138:JGW138"/>
    <mergeCell ref="JGX138:JHD138"/>
    <mergeCell ref="JHE138:JHK138"/>
    <mergeCell ref="JHL138:JHR138"/>
    <mergeCell ref="JHS138:JHY138"/>
    <mergeCell ref="JFH138:JFN138"/>
    <mergeCell ref="JFO138:JFU138"/>
    <mergeCell ref="JFV138:JGB138"/>
    <mergeCell ref="JGC138:JGI138"/>
    <mergeCell ref="JGJ138:JGP138"/>
    <mergeCell ref="JDY138:JEE138"/>
    <mergeCell ref="JEF138:JEL138"/>
    <mergeCell ref="JEM138:JES138"/>
    <mergeCell ref="JET138:JEZ138"/>
    <mergeCell ref="JFA138:JFG138"/>
    <mergeCell ref="JNJ138:JNP138"/>
    <mergeCell ref="JNQ138:JNW138"/>
    <mergeCell ref="JNX138:JOD138"/>
    <mergeCell ref="JOE138:JOK138"/>
    <mergeCell ref="JOL138:JOR138"/>
    <mergeCell ref="JMA138:JMG138"/>
    <mergeCell ref="JMH138:JMN138"/>
    <mergeCell ref="JMO138:JMU138"/>
    <mergeCell ref="JMV138:JNB138"/>
    <mergeCell ref="JNC138:JNI138"/>
    <mergeCell ref="JKR138:JKX138"/>
    <mergeCell ref="JKY138:JLE138"/>
    <mergeCell ref="JLF138:JLL138"/>
    <mergeCell ref="JLM138:JLS138"/>
    <mergeCell ref="JLT138:JLZ138"/>
    <mergeCell ref="JJI138:JJO138"/>
    <mergeCell ref="JJP138:JJV138"/>
    <mergeCell ref="JJW138:JKC138"/>
    <mergeCell ref="JKD138:JKJ138"/>
    <mergeCell ref="JKK138:JKQ138"/>
    <mergeCell ref="JST138:JSZ138"/>
    <mergeCell ref="JTA138:JTG138"/>
    <mergeCell ref="JTH138:JTN138"/>
    <mergeCell ref="JTO138:JTU138"/>
    <mergeCell ref="JTV138:JUB138"/>
    <mergeCell ref="JRK138:JRQ138"/>
    <mergeCell ref="JRR138:JRX138"/>
    <mergeCell ref="JRY138:JSE138"/>
    <mergeCell ref="JSF138:JSL138"/>
    <mergeCell ref="JSM138:JSS138"/>
    <mergeCell ref="JQB138:JQH138"/>
    <mergeCell ref="JQI138:JQO138"/>
    <mergeCell ref="JQP138:JQV138"/>
    <mergeCell ref="JQW138:JRC138"/>
    <mergeCell ref="JRD138:JRJ138"/>
    <mergeCell ref="JOS138:JOY138"/>
    <mergeCell ref="JOZ138:JPF138"/>
    <mergeCell ref="JPG138:JPM138"/>
    <mergeCell ref="JPN138:JPT138"/>
    <mergeCell ref="JPU138:JQA138"/>
    <mergeCell ref="JYD138:JYJ138"/>
    <mergeCell ref="JYK138:JYQ138"/>
    <mergeCell ref="JYR138:JYX138"/>
    <mergeCell ref="JYY138:JZE138"/>
    <mergeCell ref="JZF138:JZL138"/>
    <mergeCell ref="JWU138:JXA138"/>
    <mergeCell ref="JXB138:JXH138"/>
    <mergeCell ref="JXI138:JXO138"/>
    <mergeCell ref="JXP138:JXV138"/>
    <mergeCell ref="JXW138:JYC138"/>
    <mergeCell ref="JVL138:JVR138"/>
    <mergeCell ref="JVS138:JVY138"/>
    <mergeCell ref="JVZ138:JWF138"/>
    <mergeCell ref="JWG138:JWM138"/>
    <mergeCell ref="JWN138:JWT138"/>
    <mergeCell ref="JUC138:JUI138"/>
    <mergeCell ref="JUJ138:JUP138"/>
    <mergeCell ref="JUQ138:JUW138"/>
    <mergeCell ref="JUX138:JVD138"/>
    <mergeCell ref="JVE138:JVK138"/>
    <mergeCell ref="KDN138:KDT138"/>
    <mergeCell ref="KDU138:KEA138"/>
    <mergeCell ref="KEB138:KEH138"/>
    <mergeCell ref="KEI138:KEO138"/>
    <mergeCell ref="KEP138:KEV138"/>
    <mergeCell ref="KCE138:KCK138"/>
    <mergeCell ref="KCL138:KCR138"/>
    <mergeCell ref="KCS138:KCY138"/>
    <mergeCell ref="KCZ138:KDF138"/>
    <mergeCell ref="KDG138:KDM138"/>
    <mergeCell ref="KAV138:KBB138"/>
    <mergeCell ref="KBC138:KBI138"/>
    <mergeCell ref="KBJ138:KBP138"/>
    <mergeCell ref="KBQ138:KBW138"/>
    <mergeCell ref="KBX138:KCD138"/>
    <mergeCell ref="JZM138:JZS138"/>
    <mergeCell ref="JZT138:JZZ138"/>
    <mergeCell ref="KAA138:KAG138"/>
    <mergeCell ref="KAH138:KAN138"/>
    <mergeCell ref="KAO138:KAU138"/>
    <mergeCell ref="KIX138:KJD138"/>
    <mergeCell ref="KJE138:KJK138"/>
    <mergeCell ref="KJL138:KJR138"/>
    <mergeCell ref="KJS138:KJY138"/>
    <mergeCell ref="KJZ138:KKF138"/>
    <mergeCell ref="KHO138:KHU138"/>
    <mergeCell ref="KHV138:KIB138"/>
    <mergeCell ref="KIC138:KII138"/>
    <mergeCell ref="KIJ138:KIP138"/>
    <mergeCell ref="KIQ138:KIW138"/>
    <mergeCell ref="KGF138:KGL138"/>
    <mergeCell ref="KGM138:KGS138"/>
    <mergeCell ref="KGT138:KGZ138"/>
    <mergeCell ref="KHA138:KHG138"/>
    <mergeCell ref="KHH138:KHN138"/>
    <mergeCell ref="KEW138:KFC138"/>
    <mergeCell ref="KFD138:KFJ138"/>
    <mergeCell ref="KFK138:KFQ138"/>
    <mergeCell ref="KFR138:KFX138"/>
    <mergeCell ref="KFY138:KGE138"/>
    <mergeCell ref="KOH138:KON138"/>
    <mergeCell ref="KOO138:KOU138"/>
    <mergeCell ref="KOV138:KPB138"/>
    <mergeCell ref="KPC138:KPI138"/>
    <mergeCell ref="KPJ138:KPP138"/>
    <mergeCell ref="KMY138:KNE138"/>
    <mergeCell ref="KNF138:KNL138"/>
    <mergeCell ref="KNM138:KNS138"/>
    <mergeCell ref="KNT138:KNZ138"/>
    <mergeCell ref="KOA138:KOG138"/>
    <mergeCell ref="KLP138:KLV138"/>
    <mergeCell ref="KLW138:KMC138"/>
    <mergeCell ref="KMD138:KMJ138"/>
    <mergeCell ref="KMK138:KMQ138"/>
    <mergeCell ref="KMR138:KMX138"/>
    <mergeCell ref="KKG138:KKM138"/>
    <mergeCell ref="KKN138:KKT138"/>
    <mergeCell ref="KKU138:KLA138"/>
    <mergeCell ref="KLB138:KLH138"/>
    <mergeCell ref="KLI138:KLO138"/>
    <mergeCell ref="KTR138:KTX138"/>
    <mergeCell ref="KTY138:KUE138"/>
    <mergeCell ref="KUF138:KUL138"/>
    <mergeCell ref="KUM138:KUS138"/>
    <mergeCell ref="KUT138:KUZ138"/>
    <mergeCell ref="KSI138:KSO138"/>
    <mergeCell ref="KSP138:KSV138"/>
    <mergeCell ref="KSW138:KTC138"/>
    <mergeCell ref="KTD138:KTJ138"/>
    <mergeCell ref="KTK138:KTQ138"/>
    <mergeCell ref="KQZ138:KRF138"/>
    <mergeCell ref="KRG138:KRM138"/>
    <mergeCell ref="KRN138:KRT138"/>
    <mergeCell ref="KRU138:KSA138"/>
    <mergeCell ref="KSB138:KSH138"/>
    <mergeCell ref="KPQ138:KPW138"/>
    <mergeCell ref="KPX138:KQD138"/>
    <mergeCell ref="KQE138:KQK138"/>
    <mergeCell ref="KQL138:KQR138"/>
    <mergeCell ref="KQS138:KQY138"/>
    <mergeCell ref="KZB138:KZH138"/>
    <mergeCell ref="KZI138:KZO138"/>
    <mergeCell ref="KZP138:KZV138"/>
    <mergeCell ref="KZW138:LAC138"/>
    <mergeCell ref="LAD138:LAJ138"/>
    <mergeCell ref="KXS138:KXY138"/>
    <mergeCell ref="KXZ138:KYF138"/>
    <mergeCell ref="KYG138:KYM138"/>
    <mergeCell ref="KYN138:KYT138"/>
    <mergeCell ref="KYU138:KZA138"/>
    <mergeCell ref="KWJ138:KWP138"/>
    <mergeCell ref="KWQ138:KWW138"/>
    <mergeCell ref="KWX138:KXD138"/>
    <mergeCell ref="KXE138:KXK138"/>
    <mergeCell ref="KXL138:KXR138"/>
    <mergeCell ref="KVA138:KVG138"/>
    <mergeCell ref="KVH138:KVN138"/>
    <mergeCell ref="KVO138:KVU138"/>
    <mergeCell ref="KVV138:KWB138"/>
    <mergeCell ref="KWC138:KWI138"/>
    <mergeCell ref="LEL138:LER138"/>
    <mergeCell ref="LES138:LEY138"/>
    <mergeCell ref="LEZ138:LFF138"/>
    <mergeCell ref="LFG138:LFM138"/>
    <mergeCell ref="LFN138:LFT138"/>
    <mergeCell ref="LDC138:LDI138"/>
    <mergeCell ref="LDJ138:LDP138"/>
    <mergeCell ref="LDQ138:LDW138"/>
    <mergeCell ref="LDX138:LED138"/>
    <mergeCell ref="LEE138:LEK138"/>
    <mergeCell ref="LBT138:LBZ138"/>
    <mergeCell ref="LCA138:LCG138"/>
    <mergeCell ref="LCH138:LCN138"/>
    <mergeCell ref="LCO138:LCU138"/>
    <mergeCell ref="LCV138:LDB138"/>
    <mergeCell ref="LAK138:LAQ138"/>
    <mergeCell ref="LAR138:LAX138"/>
    <mergeCell ref="LAY138:LBE138"/>
    <mergeCell ref="LBF138:LBL138"/>
    <mergeCell ref="LBM138:LBS138"/>
    <mergeCell ref="LJV138:LKB138"/>
    <mergeCell ref="LKC138:LKI138"/>
    <mergeCell ref="LKJ138:LKP138"/>
    <mergeCell ref="LKQ138:LKW138"/>
    <mergeCell ref="LKX138:LLD138"/>
    <mergeCell ref="LIM138:LIS138"/>
    <mergeCell ref="LIT138:LIZ138"/>
    <mergeCell ref="LJA138:LJG138"/>
    <mergeCell ref="LJH138:LJN138"/>
    <mergeCell ref="LJO138:LJU138"/>
    <mergeCell ref="LHD138:LHJ138"/>
    <mergeCell ref="LHK138:LHQ138"/>
    <mergeCell ref="LHR138:LHX138"/>
    <mergeCell ref="LHY138:LIE138"/>
    <mergeCell ref="LIF138:LIL138"/>
    <mergeCell ref="LFU138:LGA138"/>
    <mergeCell ref="LGB138:LGH138"/>
    <mergeCell ref="LGI138:LGO138"/>
    <mergeCell ref="LGP138:LGV138"/>
    <mergeCell ref="LGW138:LHC138"/>
    <mergeCell ref="LPF138:LPL138"/>
    <mergeCell ref="LPM138:LPS138"/>
    <mergeCell ref="LPT138:LPZ138"/>
    <mergeCell ref="LQA138:LQG138"/>
    <mergeCell ref="LQH138:LQN138"/>
    <mergeCell ref="LNW138:LOC138"/>
    <mergeCell ref="LOD138:LOJ138"/>
    <mergeCell ref="LOK138:LOQ138"/>
    <mergeCell ref="LOR138:LOX138"/>
    <mergeCell ref="LOY138:LPE138"/>
    <mergeCell ref="LMN138:LMT138"/>
    <mergeCell ref="LMU138:LNA138"/>
    <mergeCell ref="LNB138:LNH138"/>
    <mergeCell ref="LNI138:LNO138"/>
    <mergeCell ref="LNP138:LNV138"/>
    <mergeCell ref="LLE138:LLK138"/>
    <mergeCell ref="LLL138:LLR138"/>
    <mergeCell ref="LLS138:LLY138"/>
    <mergeCell ref="LLZ138:LMF138"/>
    <mergeCell ref="LMG138:LMM138"/>
    <mergeCell ref="LUP138:LUV138"/>
    <mergeCell ref="LUW138:LVC138"/>
    <mergeCell ref="LVD138:LVJ138"/>
    <mergeCell ref="LVK138:LVQ138"/>
    <mergeCell ref="LVR138:LVX138"/>
    <mergeCell ref="LTG138:LTM138"/>
    <mergeCell ref="LTN138:LTT138"/>
    <mergeCell ref="LTU138:LUA138"/>
    <mergeCell ref="LUB138:LUH138"/>
    <mergeCell ref="LUI138:LUO138"/>
    <mergeCell ref="LRX138:LSD138"/>
    <mergeCell ref="LSE138:LSK138"/>
    <mergeCell ref="LSL138:LSR138"/>
    <mergeCell ref="LSS138:LSY138"/>
    <mergeCell ref="LSZ138:LTF138"/>
    <mergeCell ref="LQO138:LQU138"/>
    <mergeCell ref="LQV138:LRB138"/>
    <mergeCell ref="LRC138:LRI138"/>
    <mergeCell ref="LRJ138:LRP138"/>
    <mergeCell ref="LRQ138:LRW138"/>
    <mergeCell ref="LZZ138:MAF138"/>
    <mergeCell ref="MAG138:MAM138"/>
    <mergeCell ref="MAN138:MAT138"/>
    <mergeCell ref="MAU138:MBA138"/>
    <mergeCell ref="MBB138:MBH138"/>
    <mergeCell ref="LYQ138:LYW138"/>
    <mergeCell ref="LYX138:LZD138"/>
    <mergeCell ref="LZE138:LZK138"/>
    <mergeCell ref="LZL138:LZR138"/>
    <mergeCell ref="LZS138:LZY138"/>
    <mergeCell ref="LXH138:LXN138"/>
    <mergeCell ref="LXO138:LXU138"/>
    <mergeCell ref="LXV138:LYB138"/>
    <mergeCell ref="LYC138:LYI138"/>
    <mergeCell ref="LYJ138:LYP138"/>
    <mergeCell ref="LVY138:LWE138"/>
    <mergeCell ref="LWF138:LWL138"/>
    <mergeCell ref="LWM138:LWS138"/>
    <mergeCell ref="LWT138:LWZ138"/>
    <mergeCell ref="LXA138:LXG138"/>
    <mergeCell ref="MFJ138:MFP138"/>
    <mergeCell ref="MFQ138:MFW138"/>
    <mergeCell ref="MFX138:MGD138"/>
    <mergeCell ref="MGE138:MGK138"/>
    <mergeCell ref="MGL138:MGR138"/>
    <mergeCell ref="MEA138:MEG138"/>
    <mergeCell ref="MEH138:MEN138"/>
    <mergeCell ref="MEO138:MEU138"/>
    <mergeCell ref="MEV138:MFB138"/>
    <mergeCell ref="MFC138:MFI138"/>
    <mergeCell ref="MCR138:MCX138"/>
    <mergeCell ref="MCY138:MDE138"/>
    <mergeCell ref="MDF138:MDL138"/>
    <mergeCell ref="MDM138:MDS138"/>
    <mergeCell ref="MDT138:MDZ138"/>
    <mergeCell ref="MBI138:MBO138"/>
    <mergeCell ref="MBP138:MBV138"/>
    <mergeCell ref="MBW138:MCC138"/>
    <mergeCell ref="MCD138:MCJ138"/>
    <mergeCell ref="MCK138:MCQ138"/>
    <mergeCell ref="MKT138:MKZ138"/>
    <mergeCell ref="MLA138:MLG138"/>
    <mergeCell ref="MLH138:MLN138"/>
    <mergeCell ref="MLO138:MLU138"/>
    <mergeCell ref="MLV138:MMB138"/>
    <mergeCell ref="MJK138:MJQ138"/>
    <mergeCell ref="MJR138:MJX138"/>
    <mergeCell ref="MJY138:MKE138"/>
    <mergeCell ref="MKF138:MKL138"/>
    <mergeCell ref="MKM138:MKS138"/>
    <mergeCell ref="MIB138:MIH138"/>
    <mergeCell ref="MII138:MIO138"/>
    <mergeCell ref="MIP138:MIV138"/>
    <mergeCell ref="MIW138:MJC138"/>
    <mergeCell ref="MJD138:MJJ138"/>
    <mergeCell ref="MGS138:MGY138"/>
    <mergeCell ref="MGZ138:MHF138"/>
    <mergeCell ref="MHG138:MHM138"/>
    <mergeCell ref="MHN138:MHT138"/>
    <mergeCell ref="MHU138:MIA138"/>
    <mergeCell ref="MQD138:MQJ138"/>
    <mergeCell ref="MQK138:MQQ138"/>
    <mergeCell ref="MQR138:MQX138"/>
    <mergeCell ref="MQY138:MRE138"/>
    <mergeCell ref="MRF138:MRL138"/>
    <mergeCell ref="MOU138:MPA138"/>
    <mergeCell ref="MPB138:MPH138"/>
    <mergeCell ref="MPI138:MPO138"/>
    <mergeCell ref="MPP138:MPV138"/>
    <mergeCell ref="MPW138:MQC138"/>
    <mergeCell ref="MNL138:MNR138"/>
    <mergeCell ref="MNS138:MNY138"/>
    <mergeCell ref="MNZ138:MOF138"/>
    <mergeCell ref="MOG138:MOM138"/>
    <mergeCell ref="MON138:MOT138"/>
    <mergeCell ref="MMC138:MMI138"/>
    <mergeCell ref="MMJ138:MMP138"/>
    <mergeCell ref="MMQ138:MMW138"/>
    <mergeCell ref="MMX138:MND138"/>
    <mergeCell ref="MNE138:MNK138"/>
    <mergeCell ref="MVN138:MVT138"/>
    <mergeCell ref="MVU138:MWA138"/>
    <mergeCell ref="MWB138:MWH138"/>
    <mergeCell ref="MWI138:MWO138"/>
    <mergeCell ref="MWP138:MWV138"/>
    <mergeCell ref="MUE138:MUK138"/>
    <mergeCell ref="MUL138:MUR138"/>
    <mergeCell ref="MUS138:MUY138"/>
    <mergeCell ref="MUZ138:MVF138"/>
    <mergeCell ref="MVG138:MVM138"/>
    <mergeCell ref="MSV138:MTB138"/>
    <mergeCell ref="MTC138:MTI138"/>
    <mergeCell ref="MTJ138:MTP138"/>
    <mergeCell ref="MTQ138:MTW138"/>
    <mergeCell ref="MTX138:MUD138"/>
    <mergeCell ref="MRM138:MRS138"/>
    <mergeCell ref="MRT138:MRZ138"/>
    <mergeCell ref="MSA138:MSG138"/>
    <mergeCell ref="MSH138:MSN138"/>
    <mergeCell ref="MSO138:MSU138"/>
    <mergeCell ref="NAX138:NBD138"/>
    <mergeCell ref="NBE138:NBK138"/>
    <mergeCell ref="NBL138:NBR138"/>
    <mergeCell ref="NBS138:NBY138"/>
    <mergeCell ref="NBZ138:NCF138"/>
    <mergeCell ref="MZO138:MZU138"/>
    <mergeCell ref="MZV138:NAB138"/>
    <mergeCell ref="NAC138:NAI138"/>
    <mergeCell ref="NAJ138:NAP138"/>
    <mergeCell ref="NAQ138:NAW138"/>
    <mergeCell ref="MYF138:MYL138"/>
    <mergeCell ref="MYM138:MYS138"/>
    <mergeCell ref="MYT138:MYZ138"/>
    <mergeCell ref="MZA138:MZG138"/>
    <mergeCell ref="MZH138:MZN138"/>
    <mergeCell ref="MWW138:MXC138"/>
    <mergeCell ref="MXD138:MXJ138"/>
    <mergeCell ref="MXK138:MXQ138"/>
    <mergeCell ref="MXR138:MXX138"/>
    <mergeCell ref="MXY138:MYE138"/>
    <mergeCell ref="NGH138:NGN138"/>
    <mergeCell ref="NGO138:NGU138"/>
    <mergeCell ref="NGV138:NHB138"/>
    <mergeCell ref="NHC138:NHI138"/>
    <mergeCell ref="NHJ138:NHP138"/>
    <mergeCell ref="NEY138:NFE138"/>
    <mergeCell ref="NFF138:NFL138"/>
    <mergeCell ref="NFM138:NFS138"/>
    <mergeCell ref="NFT138:NFZ138"/>
    <mergeCell ref="NGA138:NGG138"/>
    <mergeCell ref="NDP138:NDV138"/>
    <mergeCell ref="NDW138:NEC138"/>
    <mergeCell ref="NED138:NEJ138"/>
    <mergeCell ref="NEK138:NEQ138"/>
    <mergeCell ref="NER138:NEX138"/>
    <mergeCell ref="NCG138:NCM138"/>
    <mergeCell ref="NCN138:NCT138"/>
    <mergeCell ref="NCU138:NDA138"/>
    <mergeCell ref="NDB138:NDH138"/>
    <mergeCell ref="NDI138:NDO138"/>
    <mergeCell ref="NLR138:NLX138"/>
    <mergeCell ref="NLY138:NME138"/>
    <mergeCell ref="NMF138:NML138"/>
    <mergeCell ref="NMM138:NMS138"/>
    <mergeCell ref="NMT138:NMZ138"/>
    <mergeCell ref="NKI138:NKO138"/>
    <mergeCell ref="NKP138:NKV138"/>
    <mergeCell ref="NKW138:NLC138"/>
    <mergeCell ref="NLD138:NLJ138"/>
    <mergeCell ref="NLK138:NLQ138"/>
    <mergeCell ref="NIZ138:NJF138"/>
    <mergeCell ref="NJG138:NJM138"/>
    <mergeCell ref="NJN138:NJT138"/>
    <mergeCell ref="NJU138:NKA138"/>
    <mergeCell ref="NKB138:NKH138"/>
    <mergeCell ref="NHQ138:NHW138"/>
    <mergeCell ref="NHX138:NID138"/>
    <mergeCell ref="NIE138:NIK138"/>
    <mergeCell ref="NIL138:NIR138"/>
    <mergeCell ref="NIS138:NIY138"/>
    <mergeCell ref="NRB138:NRH138"/>
    <mergeCell ref="NRI138:NRO138"/>
    <mergeCell ref="NRP138:NRV138"/>
    <mergeCell ref="NRW138:NSC138"/>
    <mergeCell ref="NSD138:NSJ138"/>
    <mergeCell ref="NPS138:NPY138"/>
    <mergeCell ref="NPZ138:NQF138"/>
    <mergeCell ref="NQG138:NQM138"/>
    <mergeCell ref="NQN138:NQT138"/>
    <mergeCell ref="NQU138:NRA138"/>
    <mergeCell ref="NOJ138:NOP138"/>
    <mergeCell ref="NOQ138:NOW138"/>
    <mergeCell ref="NOX138:NPD138"/>
    <mergeCell ref="NPE138:NPK138"/>
    <mergeCell ref="NPL138:NPR138"/>
    <mergeCell ref="NNA138:NNG138"/>
    <mergeCell ref="NNH138:NNN138"/>
    <mergeCell ref="NNO138:NNU138"/>
    <mergeCell ref="NNV138:NOB138"/>
    <mergeCell ref="NOC138:NOI138"/>
    <mergeCell ref="NWL138:NWR138"/>
    <mergeCell ref="NWS138:NWY138"/>
    <mergeCell ref="NWZ138:NXF138"/>
    <mergeCell ref="NXG138:NXM138"/>
    <mergeCell ref="NXN138:NXT138"/>
    <mergeCell ref="NVC138:NVI138"/>
    <mergeCell ref="NVJ138:NVP138"/>
    <mergeCell ref="NVQ138:NVW138"/>
    <mergeCell ref="NVX138:NWD138"/>
    <mergeCell ref="NWE138:NWK138"/>
    <mergeCell ref="NTT138:NTZ138"/>
    <mergeCell ref="NUA138:NUG138"/>
    <mergeCell ref="NUH138:NUN138"/>
    <mergeCell ref="NUO138:NUU138"/>
    <mergeCell ref="NUV138:NVB138"/>
    <mergeCell ref="NSK138:NSQ138"/>
    <mergeCell ref="NSR138:NSX138"/>
    <mergeCell ref="NSY138:NTE138"/>
    <mergeCell ref="NTF138:NTL138"/>
    <mergeCell ref="NTM138:NTS138"/>
    <mergeCell ref="OBV138:OCB138"/>
    <mergeCell ref="OCC138:OCI138"/>
    <mergeCell ref="OCJ138:OCP138"/>
    <mergeCell ref="OCQ138:OCW138"/>
    <mergeCell ref="OCX138:ODD138"/>
    <mergeCell ref="OAM138:OAS138"/>
    <mergeCell ref="OAT138:OAZ138"/>
    <mergeCell ref="OBA138:OBG138"/>
    <mergeCell ref="OBH138:OBN138"/>
    <mergeCell ref="OBO138:OBU138"/>
    <mergeCell ref="NZD138:NZJ138"/>
    <mergeCell ref="NZK138:NZQ138"/>
    <mergeCell ref="NZR138:NZX138"/>
    <mergeCell ref="NZY138:OAE138"/>
    <mergeCell ref="OAF138:OAL138"/>
    <mergeCell ref="NXU138:NYA138"/>
    <mergeCell ref="NYB138:NYH138"/>
    <mergeCell ref="NYI138:NYO138"/>
    <mergeCell ref="NYP138:NYV138"/>
    <mergeCell ref="NYW138:NZC138"/>
    <mergeCell ref="OHF138:OHL138"/>
    <mergeCell ref="OHM138:OHS138"/>
    <mergeCell ref="OHT138:OHZ138"/>
    <mergeCell ref="OIA138:OIG138"/>
    <mergeCell ref="OIH138:OIN138"/>
    <mergeCell ref="OFW138:OGC138"/>
    <mergeCell ref="OGD138:OGJ138"/>
    <mergeCell ref="OGK138:OGQ138"/>
    <mergeCell ref="OGR138:OGX138"/>
    <mergeCell ref="OGY138:OHE138"/>
    <mergeCell ref="OEN138:OET138"/>
    <mergeCell ref="OEU138:OFA138"/>
    <mergeCell ref="OFB138:OFH138"/>
    <mergeCell ref="OFI138:OFO138"/>
    <mergeCell ref="OFP138:OFV138"/>
    <mergeCell ref="ODE138:ODK138"/>
    <mergeCell ref="ODL138:ODR138"/>
    <mergeCell ref="ODS138:ODY138"/>
    <mergeCell ref="ODZ138:OEF138"/>
    <mergeCell ref="OEG138:OEM138"/>
    <mergeCell ref="OMP138:OMV138"/>
    <mergeCell ref="OMW138:ONC138"/>
    <mergeCell ref="OND138:ONJ138"/>
    <mergeCell ref="ONK138:ONQ138"/>
    <mergeCell ref="ONR138:ONX138"/>
    <mergeCell ref="OLG138:OLM138"/>
    <mergeCell ref="OLN138:OLT138"/>
    <mergeCell ref="OLU138:OMA138"/>
    <mergeCell ref="OMB138:OMH138"/>
    <mergeCell ref="OMI138:OMO138"/>
    <mergeCell ref="OJX138:OKD138"/>
    <mergeCell ref="OKE138:OKK138"/>
    <mergeCell ref="OKL138:OKR138"/>
    <mergeCell ref="OKS138:OKY138"/>
    <mergeCell ref="OKZ138:OLF138"/>
    <mergeCell ref="OIO138:OIU138"/>
    <mergeCell ref="OIV138:OJB138"/>
    <mergeCell ref="OJC138:OJI138"/>
    <mergeCell ref="OJJ138:OJP138"/>
    <mergeCell ref="OJQ138:OJW138"/>
    <mergeCell ref="ORZ138:OSF138"/>
    <mergeCell ref="OSG138:OSM138"/>
    <mergeCell ref="OSN138:OST138"/>
    <mergeCell ref="OSU138:OTA138"/>
    <mergeCell ref="OTB138:OTH138"/>
    <mergeCell ref="OQQ138:OQW138"/>
    <mergeCell ref="OQX138:ORD138"/>
    <mergeCell ref="ORE138:ORK138"/>
    <mergeCell ref="ORL138:ORR138"/>
    <mergeCell ref="ORS138:ORY138"/>
    <mergeCell ref="OPH138:OPN138"/>
    <mergeCell ref="OPO138:OPU138"/>
    <mergeCell ref="OPV138:OQB138"/>
    <mergeCell ref="OQC138:OQI138"/>
    <mergeCell ref="OQJ138:OQP138"/>
    <mergeCell ref="ONY138:OOE138"/>
    <mergeCell ref="OOF138:OOL138"/>
    <mergeCell ref="OOM138:OOS138"/>
    <mergeCell ref="OOT138:OOZ138"/>
    <mergeCell ref="OPA138:OPG138"/>
    <mergeCell ref="OXJ138:OXP138"/>
    <mergeCell ref="OXQ138:OXW138"/>
    <mergeCell ref="OXX138:OYD138"/>
    <mergeCell ref="OYE138:OYK138"/>
    <mergeCell ref="OYL138:OYR138"/>
    <mergeCell ref="OWA138:OWG138"/>
    <mergeCell ref="OWH138:OWN138"/>
    <mergeCell ref="OWO138:OWU138"/>
    <mergeCell ref="OWV138:OXB138"/>
    <mergeCell ref="OXC138:OXI138"/>
    <mergeCell ref="OUR138:OUX138"/>
    <mergeCell ref="OUY138:OVE138"/>
    <mergeCell ref="OVF138:OVL138"/>
    <mergeCell ref="OVM138:OVS138"/>
    <mergeCell ref="OVT138:OVZ138"/>
    <mergeCell ref="OTI138:OTO138"/>
    <mergeCell ref="OTP138:OTV138"/>
    <mergeCell ref="OTW138:OUC138"/>
    <mergeCell ref="OUD138:OUJ138"/>
    <mergeCell ref="OUK138:OUQ138"/>
    <mergeCell ref="PCT138:PCZ138"/>
    <mergeCell ref="PDA138:PDG138"/>
    <mergeCell ref="PDH138:PDN138"/>
    <mergeCell ref="PDO138:PDU138"/>
    <mergeCell ref="PDV138:PEB138"/>
    <mergeCell ref="PBK138:PBQ138"/>
    <mergeCell ref="PBR138:PBX138"/>
    <mergeCell ref="PBY138:PCE138"/>
    <mergeCell ref="PCF138:PCL138"/>
    <mergeCell ref="PCM138:PCS138"/>
    <mergeCell ref="PAB138:PAH138"/>
    <mergeCell ref="PAI138:PAO138"/>
    <mergeCell ref="PAP138:PAV138"/>
    <mergeCell ref="PAW138:PBC138"/>
    <mergeCell ref="PBD138:PBJ138"/>
    <mergeCell ref="OYS138:OYY138"/>
    <mergeCell ref="OYZ138:OZF138"/>
    <mergeCell ref="OZG138:OZM138"/>
    <mergeCell ref="OZN138:OZT138"/>
    <mergeCell ref="OZU138:PAA138"/>
    <mergeCell ref="PID138:PIJ138"/>
    <mergeCell ref="PIK138:PIQ138"/>
    <mergeCell ref="PIR138:PIX138"/>
    <mergeCell ref="PIY138:PJE138"/>
    <mergeCell ref="PJF138:PJL138"/>
    <mergeCell ref="PGU138:PHA138"/>
    <mergeCell ref="PHB138:PHH138"/>
    <mergeCell ref="PHI138:PHO138"/>
    <mergeCell ref="PHP138:PHV138"/>
    <mergeCell ref="PHW138:PIC138"/>
    <mergeCell ref="PFL138:PFR138"/>
    <mergeCell ref="PFS138:PFY138"/>
    <mergeCell ref="PFZ138:PGF138"/>
    <mergeCell ref="PGG138:PGM138"/>
    <mergeCell ref="PGN138:PGT138"/>
    <mergeCell ref="PEC138:PEI138"/>
    <mergeCell ref="PEJ138:PEP138"/>
    <mergeCell ref="PEQ138:PEW138"/>
    <mergeCell ref="PEX138:PFD138"/>
    <mergeCell ref="PFE138:PFK138"/>
    <mergeCell ref="PNN138:PNT138"/>
    <mergeCell ref="PNU138:POA138"/>
    <mergeCell ref="POB138:POH138"/>
    <mergeCell ref="POI138:POO138"/>
    <mergeCell ref="POP138:POV138"/>
    <mergeCell ref="PME138:PMK138"/>
    <mergeCell ref="PML138:PMR138"/>
    <mergeCell ref="PMS138:PMY138"/>
    <mergeCell ref="PMZ138:PNF138"/>
    <mergeCell ref="PNG138:PNM138"/>
    <mergeCell ref="PKV138:PLB138"/>
    <mergeCell ref="PLC138:PLI138"/>
    <mergeCell ref="PLJ138:PLP138"/>
    <mergeCell ref="PLQ138:PLW138"/>
    <mergeCell ref="PLX138:PMD138"/>
    <mergeCell ref="PJM138:PJS138"/>
    <mergeCell ref="PJT138:PJZ138"/>
    <mergeCell ref="PKA138:PKG138"/>
    <mergeCell ref="PKH138:PKN138"/>
    <mergeCell ref="PKO138:PKU138"/>
    <mergeCell ref="PSX138:PTD138"/>
    <mergeCell ref="PTE138:PTK138"/>
    <mergeCell ref="PTL138:PTR138"/>
    <mergeCell ref="PTS138:PTY138"/>
    <mergeCell ref="PTZ138:PUF138"/>
    <mergeCell ref="PRO138:PRU138"/>
    <mergeCell ref="PRV138:PSB138"/>
    <mergeCell ref="PSC138:PSI138"/>
    <mergeCell ref="PSJ138:PSP138"/>
    <mergeCell ref="PSQ138:PSW138"/>
    <mergeCell ref="PQF138:PQL138"/>
    <mergeCell ref="PQM138:PQS138"/>
    <mergeCell ref="PQT138:PQZ138"/>
    <mergeCell ref="PRA138:PRG138"/>
    <mergeCell ref="PRH138:PRN138"/>
    <mergeCell ref="POW138:PPC138"/>
    <mergeCell ref="PPD138:PPJ138"/>
    <mergeCell ref="PPK138:PPQ138"/>
    <mergeCell ref="PPR138:PPX138"/>
    <mergeCell ref="PPY138:PQE138"/>
    <mergeCell ref="PYH138:PYN138"/>
    <mergeCell ref="PYO138:PYU138"/>
    <mergeCell ref="PYV138:PZB138"/>
    <mergeCell ref="PZC138:PZI138"/>
    <mergeCell ref="PZJ138:PZP138"/>
    <mergeCell ref="PWY138:PXE138"/>
    <mergeCell ref="PXF138:PXL138"/>
    <mergeCell ref="PXM138:PXS138"/>
    <mergeCell ref="PXT138:PXZ138"/>
    <mergeCell ref="PYA138:PYG138"/>
    <mergeCell ref="PVP138:PVV138"/>
    <mergeCell ref="PVW138:PWC138"/>
    <mergeCell ref="PWD138:PWJ138"/>
    <mergeCell ref="PWK138:PWQ138"/>
    <mergeCell ref="PWR138:PWX138"/>
    <mergeCell ref="PUG138:PUM138"/>
    <mergeCell ref="PUN138:PUT138"/>
    <mergeCell ref="PUU138:PVA138"/>
    <mergeCell ref="PVB138:PVH138"/>
    <mergeCell ref="PVI138:PVO138"/>
    <mergeCell ref="QDR138:QDX138"/>
    <mergeCell ref="QDY138:QEE138"/>
    <mergeCell ref="QEF138:QEL138"/>
    <mergeCell ref="QEM138:QES138"/>
    <mergeCell ref="QET138:QEZ138"/>
    <mergeCell ref="QCI138:QCO138"/>
    <mergeCell ref="QCP138:QCV138"/>
    <mergeCell ref="QCW138:QDC138"/>
    <mergeCell ref="QDD138:QDJ138"/>
    <mergeCell ref="QDK138:QDQ138"/>
    <mergeCell ref="QAZ138:QBF138"/>
    <mergeCell ref="QBG138:QBM138"/>
    <mergeCell ref="QBN138:QBT138"/>
    <mergeCell ref="QBU138:QCA138"/>
    <mergeCell ref="QCB138:QCH138"/>
    <mergeCell ref="PZQ138:PZW138"/>
    <mergeCell ref="PZX138:QAD138"/>
    <mergeCell ref="QAE138:QAK138"/>
    <mergeCell ref="QAL138:QAR138"/>
    <mergeCell ref="QAS138:QAY138"/>
    <mergeCell ref="QJB138:QJH138"/>
    <mergeCell ref="QJI138:QJO138"/>
    <mergeCell ref="QJP138:QJV138"/>
    <mergeCell ref="QJW138:QKC138"/>
    <mergeCell ref="QKD138:QKJ138"/>
    <mergeCell ref="QHS138:QHY138"/>
    <mergeCell ref="QHZ138:QIF138"/>
    <mergeCell ref="QIG138:QIM138"/>
    <mergeCell ref="QIN138:QIT138"/>
    <mergeCell ref="QIU138:QJA138"/>
    <mergeCell ref="QGJ138:QGP138"/>
    <mergeCell ref="QGQ138:QGW138"/>
    <mergeCell ref="QGX138:QHD138"/>
    <mergeCell ref="QHE138:QHK138"/>
    <mergeCell ref="QHL138:QHR138"/>
    <mergeCell ref="QFA138:QFG138"/>
    <mergeCell ref="QFH138:QFN138"/>
    <mergeCell ref="QFO138:QFU138"/>
    <mergeCell ref="QFV138:QGB138"/>
    <mergeCell ref="QGC138:QGI138"/>
    <mergeCell ref="QOL138:QOR138"/>
    <mergeCell ref="QOS138:QOY138"/>
    <mergeCell ref="QOZ138:QPF138"/>
    <mergeCell ref="QPG138:QPM138"/>
    <mergeCell ref="QPN138:QPT138"/>
    <mergeCell ref="QNC138:QNI138"/>
    <mergeCell ref="QNJ138:QNP138"/>
    <mergeCell ref="QNQ138:QNW138"/>
    <mergeCell ref="QNX138:QOD138"/>
    <mergeCell ref="QOE138:QOK138"/>
    <mergeCell ref="QLT138:QLZ138"/>
    <mergeCell ref="QMA138:QMG138"/>
    <mergeCell ref="QMH138:QMN138"/>
    <mergeCell ref="QMO138:QMU138"/>
    <mergeCell ref="QMV138:QNB138"/>
    <mergeCell ref="QKK138:QKQ138"/>
    <mergeCell ref="QKR138:QKX138"/>
    <mergeCell ref="QKY138:QLE138"/>
    <mergeCell ref="QLF138:QLL138"/>
    <mergeCell ref="QLM138:QLS138"/>
    <mergeCell ref="QTV138:QUB138"/>
    <mergeCell ref="QUC138:QUI138"/>
    <mergeCell ref="QUJ138:QUP138"/>
    <mergeCell ref="QUQ138:QUW138"/>
    <mergeCell ref="QUX138:QVD138"/>
    <mergeCell ref="QSM138:QSS138"/>
    <mergeCell ref="QST138:QSZ138"/>
    <mergeCell ref="QTA138:QTG138"/>
    <mergeCell ref="QTH138:QTN138"/>
    <mergeCell ref="QTO138:QTU138"/>
    <mergeCell ref="QRD138:QRJ138"/>
    <mergeCell ref="QRK138:QRQ138"/>
    <mergeCell ref="QRR138:QRX138"/>
    <mergeCell ref="QRY138:QSE138"/>
    <mergeCell ref="QSF138:QSL138"/>
    <mergeCell ref="QPU138:QQA138"/>
    <mergeCell ref="QQB138:QQH138"/>
    <mergeCell ref="QQI138:QQO138"/>
    <mergeCell ref="QQP138:QQV138"/>
    <mergeCell ref="QQW138:QRC138"/>
    <mergeCell ref="QZF138:QZL138"/>
    <mergeCell ref="QZM138:QZS138"/>
    <mergeCell ref="QZT138:QZZ138"/>
    <mergeCell ref="RAA138:RAG138"/>
    <mergeCell ref="RAH138:RAN138"/>
    <mergeCell ref="QXW138:QYC138"/>
    <mergeCell ref="QYD138:QYJ138"/>
    <mergeCell ref="QYK138:QYQ138"/>
    <mergeCell ref="QYR138:QYX138"/>
    <mergeCell ref="QYY138:QZE138"/>
    <mergeCell ref="QWN138:QWT138"/>
    <mergeCell ref="QWU138:QXA138"/>
    <mergeCell ref="QXB138:QXH138"/>
    <mergeCell ref="QXI138:QXO138"/>
    <mergeCell ref="QXP138:QXV138"/>
    <mergeCell ref="QVE138:QVK138"/>
    <mergeCell ref="QVL138:QVR138"/>
    <mergeCell ref="QVS138:QVY138"/>
    <mergeCell ref="QVZ138:QWF138"/>
    <mergeCell ref="QWG138:QWM138"/>
    <mergeCell ref="REP138:REV138"/>
    <mergeCell ref="REW138:RFC138"/>
    <mergeCell ref="RFD138:RFJ138"/>
    <mergeCell ref="RFK138:RFQ138"/>
    <mergeCell ref="RFR138:RFX138"/>
    <mergeCell ref="RDG138:RDM138"/>
    <mergeCell ref="RDN138:RDT138"/>
    <mergeCell ref="RDU138:REA138"/>
    <mergeCell ref="REB138:REH138"/>
    <mergeCell ref="REI138:REO138"/>
    <mergeCell ref="RBX138:RCD138"/>
    <mergeCell ref="RCE138:RCK138"/>
    <mergeCell ref="RCL138:RCR138"/>
    <mergeCell ref="RCS138:RCY138"/>
    <mergeCell ref="RCZ138:RDF138"/>
    <mergeCell ref="RAO138:RAU138"/>
    <mergeCell ref="RAV138:RBB138"/>
    <mergeCell ref="RBC138:RBI138"/>
    <mergeCell ref="RBJ138:RBP138"/>
    <mergeCell ref="RBQ138:RBW138"/>
    <mergeCell ref="RJZ138:RKF138"/>
    <mergeCell ref="RKG138:RKM138"/>
    <mergeCell ref="RKN138:RKT138"/>
    <mergeCell ref="RKU138:RLA138"/>
    <mergeCell ref="RLB138:RLH138"/>
    <mergeCell ref="RIQ138:RIW138"/>
    <mergeCell ref="RIX138:RJD138"/>
    <mergeCell ref="RJE138:RJK138"/>
    <mergeCell ref="RJL138:RJR138"/>
    <mergeCell ref="RJS138:RJY138"/>
    <mergeCell ref="RHH138:RHN138"/>
    <mergeCell ref="RHO138:RHU138"/>
    <mergeCell ref="RHV138:RIB138"/>
    <mergeCell ref="RIC138:RII138"/>
    <mergeCell ref="RIJ138:RIP138"/>
    <mergeCell ref="RFY138:RGE138"/>
    <mergeCell ref="RGF138:RGL138"/>
    <mergeCell ref="RGM138:RGS138"/>
    <mergeCell ref="RGT138:RGZ138"/>
    <mergeCell ref="RHA138:RHG138"/>
    <mergeCell ref="RPJ138:RPP138"/>
    <mergeCell ref="RPQ138:RPW138"/>
    <mergeCell ref="RPX138:RQD138"/>
    <mergeCell ref="RQE138:RQK138"/>
    <mergeCell ref="RQL138:RQR138"/>
    <mergeCell ref="ROA138:ROG138"/>
    <mergeCell ref="ROH138:RON138"/>
    <mergeCell ref="ROO138:ROU138"/>
    <mergeCell ref="ROV138:RPB138"/>
    <mergeCell ref="RPC138:RPI138"/>
    <mergeCell ref="RMR138:RMX138"/>
    <mergeCell ref="RMY138:RNE138"/>
    <mergeCell ref="RNF138:RNL138"/>
    <mergeCell ref="RNM138:RNS138"/>
    <mergeCell ref="RNT138:RNZ138"/>
    <mergeCell ref="RLI138:RLO138"/>
    <mergeCell ref="RLP138:RLV138"/>
    <mergeCell ref="RLW138:RMC138"/>
    <mergeCell ref="RMD138:RMJ138"/>
    <mergeCell ref="RMK138:RMQ138"/>
    <mergeCell ref="RUT138:RUZ138"/>
    <mergeCell ref="RVA138:RVG138"/>
    <mergeCell ref="RVH138:RVN138"/>
    <mergeCell ref="RVO138:RVU138"/>
    <mergeCell ref="RVV138:RWB138"/>
    <mergeCell ref="RTK138:RTQ138"/>
    <mergeCell ref="RTR138:RTX138"/>
    <mergeCell ref="RTY138:RUE138"/>
    <mergeCell ref="RUF138:RUL138"/>
    <mergeCell ref="RUM138:RUS138"/>
    <mergeCell ref="RSB138:RSH138"/>
    <mergeCell ref="RSI138:RSO138"/>
    <mergeCell ref="RSP138:RSV138"/>
    <mergeCell ref="RSW138:RTC138"/>
    <mergeCell ref="RTD138:RTJ138"/>
    <mergeCell ref="RQS138:RQY138"/>
    <mergeCell ref="RQZ138:RRF138"/>
    <mergeCell ref="RRG138:RRM138"/>
    <mergeCell ref="RRN138:RRT138"/>
    <mergeCell ref="RRU138:RSA138"/>
    <mergeCell ref="SAD138:SAJ138"/>
    <mergeCell ref="SAK138:SAQ138"/>
    <mergeCell ref="SAR138:SAX138"/>
    <mergeCell ref="SAY138:SBE138"/>
    <mergeCell ref="SBF138:SBL138"/>
    <mergeCell ref="RYU138:RZA138"/>
    <mergeCell ref="RZB138:RZH138"/>
    <mergeCell ref="RZI138:RZO138"/>
    <mergeCell ref="RZP138:RZV138"/>
    <mergeCell ref="RZW138:SAC138"/>
    <mergeCell ref="RXL138:RXR138"/>
    <mergeCell ref="RXS138:RXY138"/>
    <mergeCell ref="RXZ138:RYF138"/>
    <mergeCell ref="RYG138:RYM138"/>
    <mergeCell ref="RYN138:RYT138"/>
    <mergeCell ref="RWC138:RWI138"/>
    <mergeCell ref="RWJ138:RWP138"/>
    <mergeCell ref="RWQ138:RWW138"/>
    <mergeCell ref="RWX138:RXD138"/>
    <mergeCell ref="RXE138:RXK138"/>
    <mergeCell ref="SFN138:SFT138"/>
    <mergeCell ref="SFU138:SGA138"/>
    <mergeCell ref="SGB138:SGH138"/>
    <mergeCell ref="SGI138:SGO138"/>
    <mergeCell ref="SGP138:SGV138"/>
    <mergeCell ref="SEE138:SEK138"/>
    <mergeCell ref="SEL138:SER138"/>
    <mergeCell ref="SES138:SEY138"/>
    <mergeCell ref="SEZ138:SFF138"/>
    <mergeCell ref="SFG138:SFM138"/>
    <mergeCell ref="SCV138:SDB138"/>
    <mergeCell ref="SDC138:SDI138"/>
    <mergeCell ref="SDJ138:SDP138"/>
    <mergeCell ref="SDQ138:SDW138"/>
    <mergeCell ref="SDX138:SED138"/>
    <mergeCell ref="SBM138:SBS138"/>
    <mergeCell ref="SBT138:SBZ138"/>
    <mergeCell ref="SCA138:SCG138"/>
    <mergeCell ref="SCH138:SCN138"/>
    <mergeCell ref="SCO138:SCU138"/>
    <mergeCell ref="SKX138:SLD138"/>
    <mergeCell ref="SLE138:SLK138"/>
    <mergeCell ref="SLL138:SLR138"/>
    <mergeCell ref="SLS138:SLY138"/>
    <mergeCell ref="SLZ138:SMF138"/>
    <mergeCell ref="SJO138:SJU138"/>
    <mergeCell ref="SJV138:SKB138"/>
    <mergeCell ref="SKC138:SKI138"/>
    <mergeCell ref="SKJ138:SKP138"/>
    <mergeCell ref="SKQ138:SKW138"/>
    <mergeCell ref="SIF138:SIL138"/>
    <mergeCell ref="SIM138:SIS138"/>
    <mergeCell ref="SIT138:SIZ138"/>
    <mergeCell ref="SJA138:SJG138"/>
    <mergeCell ref="SJH138:SJN138"/>
    <mergeCell ref="SGW138:SHC138"/>
    <mergeCell ref="SHD138:SHJ138"/>
    <mergeCell ref="SHK138:SHQ138"/>
    <mergeCell ref="SHR138:SHX138"/>
    <mergeCell ref="SHY138:SIE138"/>
    <mergeCell ref="SQH138:SQN138"/>
    <mergeCell ref="SQO138:SQU138"/>
    <mergeCell ref="SQV138:SRB138"/>
    <mergeCell ref="SRC138:SRI138"/>
    <mergeCell ref="SRJ138:SRP138"/>
    <mergeCell ref="SOY138:SPE138"/>
    <mergeCell ref="SPF138:SPL138"/>
    <mergeCell ref="SPM138:SPS138"/>
    <mergeCell ref="SPT138:SPZ138"/>
    <mergeCell ref="SQA138:SQG138"/>
    <mergeCell ref="SNP138:SNV138"/>
    <mergeCell ref="SNW138:SOC138"/>
    <mergeCell ref="SOD138:SOJ138"/>
    <mergeCell ref="SOK138:SOQ138"/>
    <mergeCell ref="SOR138:SOX138"/>
    <mergeCell ref="SMG138:SMM138"/>
    <mergeCell ref="SMN138:SMT138"/>
    <mergeCell ref="SMU138:SNA138"/>
    <mergeCell ref="SNB138:SNH138"/>
    <mergeCell ref="SNI138:SNO138"/>
    <mergeCell ref="SVR138:SVX138"/>
    <mergeCell ref="SVY138:SWE138"/>
    <mergeCell ref="SWF138:SWL138"/>
    <mergeCell ref="SWM138:SWS138"/>
    <mergeCell ref="SWT138:SWZ138"/>
    <mergeCell ref="SUI138:SUO138"/>
    <mergeCell ref="SUP138:SUV138"/>
    <mergeCell ref="SUW138:SVC138"/>
    <mergeCell ref="SVD138:SVJ138"/>
    <mergeCell ref="SVK138:SVQ138"/>
    <mergeCell ref="SSZ138:STF138"/>
    <mergeCell ref="STG138:STM138"/>
    <mergeCell ref="STN138:STT138"/>
    <mergeCell ref="STU138:SUA138"/>
    <mergeCell ref="SUB138:SUH138"/>
    <mergeCell ref="SRQ138:SRW138"/>
    <mergeCell ref="SRX138:SSD138"/>
    <mergeCell ref="SSE138:SSK138"/>
    <mergeCell ref="SSL138:SSR138"/>
    <mergeCell ref="SSS138:SSY138"/>
    <mergeCell ref="TBB138:TBH138"/>
    <mergeCell ref="TBI138:TBO138"/>
    <mergeCell ref="TBP138:TBV138"/>
    <mergeCell ref="TBW138:TCC138"/>
    <mergeCell ref="TCD138:TCJ138"/>
    <mergeCell ref="SZS138:SZY138"/>
    <mergeCell ref="SZZ138:TAF138"/>
    <mergeCell ref="TAG138:TAM138"/>
    <mergeCell ref="TAN138:TAT138"/>
    <mergeCell ref="TAU138:TBA138"/>
    <mergeCell ref="SYJ138:SYP138"/>
    <mergeCell ref="SYQ138:SYW138"/>
    <mergeCell ref="SYX138:SZD138"/>
    <mergeCell ref="SZE138:SZK138"/>
    <mergeCell ref="SZL138:SZR138"/>
    <mergeCell ref="SXA138:SXG138"/>
    <mergeCell ref="SXH138:SXN138"/>
    <mergeCell ref="SXO138:SXU138"/>
    <mergeCell ref="SXV138:SYB138"/>
    <mergeCell ref="SYC138:SYI138"/>
    <mergeCell ref="TGL138:TGR138"/>
    <mergeCell ref="TGS138:TGY138"/>
    <mergeCell ref="TGZ138:THF138"/>
    <mergeCell ref="THG138:THM138"/>
    <mergeCell ref="THN138:THT138"/>
    <mergeCell ref="TFC138:TFI138"/>
    <mergeCell ref="TFJ138:TFP138"/>
    <mergeCell ref="TFQ138:TFW138"/>
    <mergeCell ref="TFX138:TGD138"/>
    <mergeCell ref="TGE138:TGK138"/>
    <mergeCell ref="TDT138:TDZ138"/>
    <mergeCell ref="TEA138:TEG138"/>
    <mergeCell ref="TEH138:TEN138"/>
    <mergeCell ref="TEO138:TEU138"/>
    <mergeCell ref="TEV138:TFB138"/>
    <mergeCell ref="TCK138:TCQ138"/>
    <mergeCell ref="TCR138:TCX138"/>
    <mergeCell ref="TCY138:TDE138"/>
    <mergeCell ref="TDF138:TDL138"/>
    <mergeCell ref="TDM138:TDS138"/>
    <mergeCell ref="TLV138:TMB138"/>
    <mergeCell ref="TMC138:TMI138"/>
    <mergeCell ref="TMJ138:TMP138"/>
    <mergeCell ref="TMQ138:TMW138"/>
    <mergeCell ref="TMX138:TND138"/>
    <mergeCell ref="TKM138:TKS138"/>
    <mergeCell ref="TKT138:TKZ138"/>
    <mergeCell ref="TLA138:TLG138"/>
    <mergeCell ref="TLH138:TLN138"/>
    <mergeCell ref="TLO138:TLU138"/>
    <mergeCell ref="TJD138:TJJ138"/>
    <mergeCell ref="TJK138:TJQ138"/>
    <mergeCell ref="TJR138:TJX138"/>
    <mergeCell ref="TJY138:TKE138"/>
    <mergeCell ref="TKF138:TKL138"/>
    <mergeCell ref="THU138:TIA138"/>
    <mergeCell ref="TIB138:TIH138"/>
    <mergeCell ref="TII138:TIO138"/>
    <mergeCell ref="TIP138:TIV138"/>
    <mergeCell ref="TIW138:TJC138"/>
    <mergeCell ref="TRF138:TRL138"/>
    <mergeCell ref="TRM138:TRS138"/>
    <mergeCell ref="TRT138:TRZ138"/>
    <mergeCell ref="TSA138:TSG138"/>
    <mergeCell ref="TSH138:TSN138"/>
    <mergeCell ref="TPW138:TQC138"/>
    <mergeCell ref="TQD138:TQJ138"/>
    <mergeCell ref="TQK138:TQQ138"/>
    <mergeCell ref="TQR138:TQX138"/>
    <mergeCell ref="TQY138:TRE138"/>
    <mergeCell ref="TON138:TOT138"/>
    <mergeCell ref="TOU138:TPA138"/>
    <mergeCell ref="TPB138:TPH138"/>
    <mergeCell ref="TPI138:TPO138"/>
    <mergeCell ref="TPP138:TPV138"/>
    <mergeCell ref="TNE138:TNK138"/>
    <mergeCell ref="TNL138:TNR138"/>
    <mergeCell ref="TNS138:TNY138"/>
    <mergeCell ref="TNZ138:TOF138"/>
    <mergeCell ref="TOG138:TOM138"/>
    <mergeCell ref="TWP138:TWV138"/>
    <mergeCell ref="TWW138:TXC138"/>
    <mergeCell ref="TXD138:TXJ138"/>
    <mergeCell ref="TXK138:TXQ138"/>
    <mergeCell ref="TXR138:TXX138"/>
    <mergeCell ref="TVG138:TVM138"/>
    <mergeCell ref="TVN138:TVT138"/>
    <mergeCell ref="TVU138:TWA138"/>
    <mergeCell ref="TWB138:TWH138"/>
    <mergeCell ref="TWI138:TWO138"/>
    <mergeCell ref="TTX138:TUD138"/>
    <mergeCell ref="TUE138:TUK138"/>
    <mergeCell ref="TUL138:TUR138"/>
    <mergeCell ref="TUS138:TUY138"/>
    <mergeCell ref="TUZ138:TVF138"/>
    <mergeCell ref="TSO138:TSU138"/>
    <mergeCell ref="TSV138:TTB138"/>
    <mergeCell ref="TTC138:TTI138"/>
    <mergeCell ref="TTJ138:TTP138"/>
    <mergeCell ref="TTQ138:TTW138"/>
    <mergeCell ref="UBZ138:UCF138"/>
    <mergeCell ref="UCG138:UCM138"/>
    <mergeCell ref="UCN138:UCT138"/>
    <mergeCell ref="UCU138:UDA138"/>
    <mergeCell ref="UDB138:UDH138"/>
    <mergeCell ref="UAQ138:UAW138"/>
    <mergeCell ref="UAX138:UBD138"/>
    <mergeCell ref="UBE138:UBK138"/>
    <mergeCell ref="UBL138:UBR138"/>
    <mergeCell ref="UBS138:UBY138"/>
    <mergeCell ref="TZH138:TZN138"/>
    <mergeCell ref="TZO138:TZU138"/>
    <mergeCell ref="TZV138:UAB138"/>
    <mergeCell ref="UAC138:UAI138"/>
    <mergeCell ref="UAJ138:UAP138"/>
    <mergeCell ref="TXY138:TYE138"/>
    <mergeCell ref="TYF138:TYL138"/>
    <mergeCell ref="TYM138:TYS138"/>
    <mergeCell ref="TYT138:TYZ138"/>
    <mergeCell ref="TZA138:TZG138"/>
    <mergeCell ref="UHJ138:UHP138"/>
    <mergeCell ref="UHQ138:UHW138"/>
    <mergeCell ref="UHX138:UID138"/>
    <mergeCell ref="UIE138:UIK138"/>
    <mergeCell ref="UIL138:UIR138"/>
    <mergeCell ref="UGA138:UGG138"/>
    <mergeCell ref="UGH138:UGN138"/>
    <mergeCell ref="UGO138:UGU138"/>
    <mergeCell ref="UGV138:UHB138"/>
    <mergeCell ref="UHC138:UHI138"/>
    <mergeCell ref="UER138:UEX138"/>
    <mergeCell ref="UEY138:UFE138"/>
    <mergeCell ref="UFF138:UFL138"/>
    <mergeCell ref="UFM138:UFS138"/>
    <mergeCell ref="UFT138:UFZ138"/>
    <mergeCell ref="UDI138:UDO138"/>
    <mergeCell ref="UDP138:UDV138"/>
    <mergeCell ref="UDW138:UEC138"/>
    <mergeCell ref="UED138:UEJ138"/>
    <mergeCell ref="UEK138:UEQ138"/>
    <mergeCell ref="UMT138:UMZ138"/>
    <mergeCell ref="UNA138:UNG138"/>
    <mergeCell ref="UNH138:UNN138"/>
    <mergeCell ref="UNO138:UNU138"/>
    <mergeCell ref="UNV138:UOB138"/>
    <mergeCell ref="ULK138:ULQ138"/>
    <mergeCell ref="ULR138:ULX138"/>
    <mergeCell ref="ULY138:UME138"/>
    <mergeCell ref="UMF138:UML138"/>
    <mergeCell ref="UMM138:UMS138"/>
    <mergeCell ref="UKB138:UKH138"/>
    <mergeCell ref="UKI138:UKO138"/>
    <mergeCell ref="UKP138:UKV138"/>
    <mergeCell ref="UKW138:ULC138"/>
    <mergeCell ref="ULD138:ULJ138"/>
    <mergeCell ref="UIS138:UIY138"/>
    <mergeCell ref="UIZ138:UJF138"/>
    <mergeCell ref="UJG138:UJM138"/>
    <mergeCell ref="UJN138:UJT138"/>
    <mergeCell ref="UJU138:UKA138"/>
    <mergeCell ref="USD138:USJ138"/>
    <mergeCell ref="USK138:USQ138"/>
    <mergeCell ref="USR138:USX138"/>
    <mergeCell ref="USY138:UTE138"/>
    <mergeCell ref="UTF138:UTL138"/>
    <mergeCell ref="UQU138:URA138"/>
    <mergeCell ref="URB138:URH138"/>
    <mergeCell ref="URI138:URO138"/>
    <mergeCell ref="URP138:URV138"/>
    <mergeCell ref="URW138:USC138"/>
    <mergeCell ref="UPL138:UPR138"/>
    <mergeCell ref="UPS138:UPY138"/>
    <mergeCell ref="UPZ138:UQF138"/>
    <mergeCell ref="UQG138:UQM138"/>
    <mergeCell ref="UQN138:UQT138"/>
    <mergeCell ref="UOC138:UOI138"/>
    <mergeCell ref="UOJ138:UOP138"/>
    <mergeCell ref="UOQ138:UOW138"/>
    <mergeCell ref="UOX138:UPD138"/>
    <mergeCell ref="UPE138:UPK138"/>
    <mergeCell ref="UXN138:UXT138"/>
    <mergeCell ref="UXU138:UYA138"/>
    <mergeCell ref="UYB138:UYH138"/>
    <mergeCell ref="UYI138:UYO138"/>
    <mergeCell ref="UYP138:UYV138"/>
    <mergeCell ref="UWE138:UWK138"/>
    <mergeCell ref="UWL138:UWR138"/>
    <mergeCell ref="UWS138:UWY138"/>
    <mergeCell ref="UWZ138:UXF138"/>
    <mergeCell ref="UXG138:UXM138"/>
    <mergeCell ref="UUV138:UVB138"/>
    <mergeCell ref="UVC138:UVI138"/>
    <mergeCell ref="UVJ138:UVP138"/>
    <mergeCell ref="UVQ138:UVW138"/>
    <mergeCell ref="UVX138:UWD138"/>
    <mergeCell ref="UTM138:UTS138"/>
    <mergeCell ref="UTT138:UTZ138"/>
    <mergeCell ref="UUA138:UUG138"/>
    <mergeCell ref="UUH138:UUN138"/>
    <mergeCell ref="UUO138:UUU138"/>
    <mergeCell ref="VCX138:VDD138"/>
    <mergeCell ref="VDE138:VDK138"/>
    <mergeCell ref="VDL138:VDR138"/>
    <mergeCell ref="VDS138:VDY138"/>
    <mergeCell ref="VDZ138:VEF138"/>
    <mergeCell ref="VBO138:VBU138"/>
    <mergeCell ref="VBV138:VCB138"/>
    <mergeCell ref="VCC138:VCI138"/>
    <mergeCell ref="VCJ138:VCP138"/>
    <mergeCell ref="VCQ138:VCW138"/>
    <mergeCell ref="VAF138:VAL138"/>
    <mergeCell ref="VAM138:VAS138"/>
    <mergeCell ref="VAT138:VAZ138"/>
    <mergeCell ref="VBA138:VBG138"/>
    <mergeCell ref="VBH138:VBN138"/>
    <mergeCell ref="UYW138:UZC138"/>
    <mergeCell ref="UZD138:UZJ138"/>
    <mergeCell ref="UZK138:UZQ138"/>
    <mergeCell ref="UZR138:UZX138"/>
    <mergeCell ref="UZY138:VAE138"/>
    <mergeCell ref="VIH138:VIN138"/>
    <mergeCell ref="VIO138:VIU138"/>
    <mergeCell ref="VIV138:VJB138"/>
    <mergeCell ref="VJC138:VJI138"/>
    <mergeCell ref="VJJ138:VJP138"/>
    <mergeCell ref="VGY138:VHE138"/>
    <mergeCell ref="VHF138:VHL138"/>
    <mergeCell ref="VHM138:VHS138"/>
    <mergeCell ref="VHT138:VHZ138"/>
    <mergeCell ref="VIA138:VIG138"/>
    <mergeCell ref="VFP138:VFV138"/>
    <mergeCell ref="VFW138:VGC138"/>
    <mergeCell ref="VGD138:VGJ138"/>
    <mergeCell ref="VGK138:VGQ138"/>
    <mergeCell ref="VGR138:VGX138"/>
    <mergeCell ref="VEG138:VEM138"/>
    <mergeCell ref="VEN138:VET138"/>
    <mergeCell ref="VEU138:VFA138"/>
    <mergeCell ref="VFB138:VFH138"/>
    <mergeCell ref="VFI138:VFO138"/>
    <mergeCell ref="VNR138:VNX138"/>
    <mergeCell ref="VNY138:VOE138"/>
    <mergeCell ref="VOF138:VOL138"/>
    <mergeCell ref="VOM138:VOS138"/>
    <mergeCell ref="VOT138:VOZ138"/>
    <mergeCell ref="VMI138:VMO138"/>
    <mergeCell ref="VMP138:VMV138"/>
    <mergeCell ref="VMW138:VNC138"/>
    <mergeCell ref="VND138:VNJ138"/>
    <mergeCell ref="VNK138:VNQ138"/>
    <mergeCell ref="VKZ138:VLF138"/>
    <mergeCell ref="VLG138:VLM138"/>
    <mergeCell ref="VLN138:VLT138"/>
    <mergeCell ref="VLU138:VMA138"/>
    <mergeCell ref="VMB138:VMH138"/>
    <mergeCell ref="VJQ138:VJW138"/>
    <mergeCell ref="VJX138:VKD138"/>
    <mergeCell ref="VKE138:VKK138"/>
    <mergeCell ref="VKL138:VKR138"/>
    <mergeCell ref="VKS138:VKY138"/>
    <mergeCell ref="VTB138:VTH138"/>
    <mergeCell ref="VTI138:VTO138"/>
    <mergeCell ref="VTP138:VTV138"/>
    <mergeCell ref="VTW138:VUC138"/>
    <mergeCell ref="VUD138:VUJ138"/>
    <mergeCell ref="VRS138:VRY138"/>
    <mergeCell ref="VRZ138:VSF138"/>
    <mergeCell ref="VSG138:VSM138"/>
    <mergeCell ref="VSN138:VST138"/>
    <mergeCell ref="VSU138:VTA138"/>
    <mergeCell ref="VQJ138:VQP138"/>
    <mergeCell ref="VQQ138:VQW138"/>
    <mergeCell ref="VQX138:VRD138"/>
    <mergeCell ref="VRE138:VRK138"/>
    <mergeCell ref="VRL138:VRR138"/>
    <mergeCell ref="VPA138:VPG138"/>
    <mergeCell ref="VPH138:VPN138"/>
    <mergeCell ref="VPO138:VPU138"/>
    <mergeCell ref="VPV138:VQB138"/>
    <mergeCell ref="VQC138:VQI138"/>
    <mergeCell ref="VYL138:VYR138"/>
    <mergeCell ref="VYS138:VYY138"/>
    <mergeCell ref="VYZ138:VZF138"/>
    <mergeCell ref="VZG138:VZM138"/>
    <mergeCell ref="VZN138:VZT138"/>
    <mergeCell ref="VXC138:VXI138"/>
    <mergeCell ref="VXJ138:VXP138"/>
    <mergeCell ref="VXQ138:VXW138"/>
    <mergeCell ref="VXX138:VYD138"/>
    <mergeCell ref="VYE138:VYK138"/>
    <mergeCell ref="VVT138:VVZ138"/>
    <mergeCell ref="VWA138:VWG138"/>
    <mergeCell ref="VWH138:VWN138"/>
    <mergeCell ref="VWO138:VWU138"/>
    <mergeCell ref="VWV138:VXB138"/>
    <mergeCell ref="VUK138:VUQ138"/>
    <mergeCell ref="VUR138:VUX138"/>
    <mergeCell ref="VUY138:VVE138"/>
    <mergeCell ref="VVF138:VVL138"/>
    <mergeCell ref="VVM138:VVS138"/>
    <mergeCell ref="WDV138:WEB138"/>
    <mergeCell ref="WEC138:WEI138"/>
    <mergeCell ref="WEJ138:WEP138"/>
    <mergeCell ref="WEQ138:WEW138"/>
    <mergeCell ref="WEX138:WFD138"/>
    <mergeCell ref="WCM138:WCS138"/>
    <mergeCell ref="WCT138:WCZ138"/>
    <mergeCell ref="WDA138:WDG138"/>
    <mergeCell ref="WDH138:WDN138"/>
    <mergeCell ref="WDO138:WDU138"/>
    <mergeCell ref="WBD138:WBJ138"/>
    <mergeCell ref="WBK138:WBQ138"/>
    <mergeCell ref="WBR138:WBX138"/>
    <mergeCell ref="WBY138:WCE138"/>
    <mergeCell ref="WCF138:WCL138"/>
    <mergeCell ref="VZU138:WAA138"/>
    <mergeCell ref="WAB138:WAH138"/>
    <mergeCell ref="WAI138:WAO138"/>
    <mergeCell ref="WAP138:WAV138"/>
    <mergeCell ref="WAW138:WBC138"/>
    <mergeCell ref="WJF138:WJL138"/>
    <mergeCell ref="WJM138:WJS138"/>
    <mergeCell ref="WJT138:WJZ138"/>
    <mergeCell ref="WKA138:WKG138"/>
    <mergeCell ref="WKH138:WKN138"/>
    <mergeCell ref="WHW138:WIC138"/>
    <mergeCell ref="WID138:WIJ138"/>
    <mergeCell ref="WIK138:WIQ138"/>
    <mergeCell ref="WIR138:WIX138"/>
    <mergeCell ref="WIY138:WJE138"/>
    <mergeCell ref="WGN138:WGT138"/>
    <mergeCell ref="WGU138:WHA138"/>
    <mergeCell ref="WHB138:WHH138"/>
    <mergeCell ref="WHI138:WHO138"/>
    <mergeCell ref="WHP138:WHV138"/>
    <mergeCell ref="WFE138:WFK138"/>
    <mergeCell ref="WFL138:WFR138"/>
    <mergeCell ref="WFS138:WFY138"/>
    <mergeCell ref="WFZ138:WGF138"/>
    <mergeCell ref="WGG138:WGM138"/>
    <mergeCell ref="WOP138:WOV138"/>
    <mergeCell ref="WOW138:WPC138"/>
    <mergeCell ref="WPD138:WPJ138"/>
    <mergeCell ref="WPK138:WPQ138"/>
    <mergeCell ref="WPR138:WPX138"/>
    <mergeCell ref="WNG138:WNM138"/>
    <mergeCell ref="WNN138:WNT138"/>
    <mergeCell ref="WNU138:WOA138"/>
    <mergeCell ref="WOB138:WOH138"/>
    <mergeCell ref="WOI138:WOO138"/>
    <mergeCell ref="WLX138:WMD138"/>
    <mergeCell ref="WME138:WMK138"/>
    <mergeCell ref="WML138:WMR138"/>
    <mergeCell ref="WMS138:WMY138"/>
    <mergeCell ref="WMZ138:WNF138"/>
    <mergeCell ref="WKO138:WKU138"/>
    <mergeCell ref="WKV138:WLB138"/>
    <mergeCell ref="WLC138:WLI138"/>
    <mergeCell ref="WLJ138:WLP138"/>
    <mergeCell ref="WLQ138:WLW138"/>
    <mergeCell ref="WTZ138:WUF138"/>
    <mergeCell ref="WUG138:WUM138"/>
    <mergeCell ref="WUN138:WUT138"/>
    <mergeCell ref="WUU138:WVA138"/>
    <mergeCell ref="WVB138:WVH138"/>
    <mergeCell ref="WSQ138:WSW138"/>
    <mergeCell ref="WSX138:WTD138"/>
    <mergeCell ref="WTE138:WTK138"/>
    <mergeCell ref="WTL138:WTR138"/>
    <mergeCell ref="WTS138:WTY138"/>
    <mergeCell ref="WRH138:WRN138"/>
    <mergeCell ref="WRO138:WRU138"/>
    <mergeCell ref="WRV138:WSB138"/>
    <mergeCell ref="WSC138:WSI138"/>
    <mergeCell ref="WSJ138:WSP138"/>
    <mergeCell ref="WPY138:WQE138"/>
    <mergeCell ref="WQF138:WQL138"/>
    <mergeCell ref="WQM138:WQS138"/>
    <mergeCell ref="WQT138:WQZ138"/>
    <mergeCell ref="WRA138:WRG138"/>
    <mergeCell ref="WZJ138:WZP138"/>
    <mergeCell ref="WZQ138:WZW138"/>
    <mergeCell ref="WZX138:XAD138"/>
    <mergeCell ref="XAE138:XAK138"/>
    <mergeCell ref="XAL138:XAR138"/>
    <mergeCell ref="WYA138:WYG138"/>
    <mergeCell ref="WYH138:WYN138"/>
    <mergeCell ref="WYO138:WYU138"/>
    <mergeCell ref="WYV138:WZB138"/>
    <mergeCell ref="WZC138:WZI138"/>
    <mergeCell ref="WWR138:WWX138"/>
    <mergeCell ref="WWY138:WXE138"/>
    <mergeCell ref="WXF138:WXL138"/>
    <mergeCell ref="WXM138:WXS138"/>
    <mergeCell ref="WXT138:WXZ138"/>
    <mergeCell ref="WVI138:WVO138"/>
    <mergeCell ref="WVP138:WVV138"/>
    <mergeCell ref="WVW138:WWC138"/>
    <mergeCell ref="WWD138:WWJ138"/>
    <mergeCell ref="WWK138:WWQ138"/>
    <mergeCell ref="XET138:XEZ138"/>
    <mergeCell ref="XFA138:XFD138"/>
    <mergeCell ref="XDK138:XDQ138"/>
    <mergeCell ref="XDR138:XDX138"/>
    <mergeCell ref="XDY138:XEE138"/>
    <mergeCell ref="XEF138:XEL138"/>
    <mergeCell ref="XEM138:XES138"/>
    <mergeCell ref="XCB138:XCH138"/>
    <mergeCell ref="XCI138:XCO138"/>
    <mergeCell ref="XCP138:XCV138"/>
    <mergeCell ref="XCW138:XDC138"/>
    <mergeCell ref="XDD138:XDJ138"/>
    <mergeCell ref="XAS138:XAY138"/>
    <mergeCell ref="XAZ138:XBF138"/>
    <mergeCell ref="XBG138:XBM138"/>
    <mergeCell ref="XBN138:XBT138"/>
    <mergeCell ref="XBU138:XCA138"/>
  </mergeCells>
  <phoneticPr fontId="6" type="noConversion"/>
  <dataValidations xWindow="850" yWindow="315" count="56">
    <dataValidation type="custom" allowBlank="1" showInputMessage="1" showErrorMessage="1" errorTitle="Invalid Field" error="This is not a valid field to enter data.  " sqref="F16 G37 G43 G29 G58 F13:G13" xr:uid="{C6F9CDD2-D566-4E6E-AB88-5F85651D9ABB}">
      <formula1>"xxx"</formula1>
    </dataValidation>
    <dataValidation type="whole" operator="greaterThanOrEqual" allowBlank="1" showInputMessage="1" showErrorMessage="1" errorTitle="Whole number" error="Value must be a whole number." sqref="F14:F15" xr:uid="{5423778F-01F9-438A-8324-F49F92F0A376}">
      <formula1>-1000000000000</formula1>
    </dataValidation>
    <dataValidation type="date" operator="greaterThan" allowBlank="1" showInputMessage="1" showErrorMessage="1" error="Date must be entered using numeric values, and date must be 2/1/22 or later." prompt="Date entered must be 2/1/22 or later.  This Claim Form may only be used for SFY 2021-22." sqref="G2" xr:uid="{01895580-73D1-4FA3-B906-D032D5C65E03}">
      <formula1>44592</formula1>
    </dataValidation>
    <dataValidation type="custom" operator="greaterThanOrEqual" allowBlank="1" showInputMessage="1" showErrorMessage="1" errorTitle="Invalid Field" error="This is not a valid field to enter data.  " sqref="G14:G15" xr:uid="{CD3AD153-27A1-4C5C-83CD-06F6D3F9DE72}">
      <formula1>"xxx"</formula1>
    </dataValidation>
    <dataValidation type="whole" operator="greaterThanOrEqual" allowBlank="1" showErrorMessage="1" errorTitle="Whole Number" error="Value must be a whole number." sqref="G150" xr:uid="{30F013D5-2D63-4074-A0D5-8B1777635AA2}">
      <formula1>-1000000000000000000</formula1>
    </dataValidation>
    <dataValidation allowBlank="1" showInputMessage="1" showErrorMessage="1" prompt="Click the &quot;Adusted&quot; box for adjusted claims - do not check for original claims. " sqref="E4" xr:uid="{E3B0F2D4-1020-45BD-B175-E1457D5392F4}"/>
    <dataValidation type="whole" operator="greaterThanOrEqual" allowBlank="1" showInputMessage="1" showErrorMessage="1" errorTitle="Whole Number" error="Value must be a whole number." sqref="F35 F26:F28 F30:F32 G62" xr:uid="{8CB055F7-AD06-42B9-87DA-215EDE933363}">
      <formula1>-100000000000000000</formula1>
    </dataValidation>
    <dataValidation type="custom" operator="greaterThanOrEqual" showInputMessage="1" showErrorMessage="1" errorTitle="Invalid Field" error="This is not a valid field to enter data." sqref="G73 G55 G49 G82 G151 G116 G99" xr:uid="{9BB7685C-E5D7-4E1B-91F5-AB45E74E6A2D}">
      <formula1>"xxx"</formula1>
    </dataValidation>
    <dataValidation type="whole" operator="greaterThanOrEqual" allowBlank="1" showInputMessage="1" showErrorMessage="1" errorTitle="Whole Number" error="Value must be a whole number." sqref="F23:F24" xr:uid="{C720255A-F3E2-4CD8-BBB1-F4A0E7F6C5F3}">
      <formula1>-1000000000000000000</formula1>
    </dataValidation>
    <dataValidation type="custom" allowBlank="1" showInputMessage="1" showErrorMessage="1" errorTitle="Invalid Field" error="This not a valid field to enter data." sqref="F150:F151 F22 G74:G75 F55 G56:G57 F58 G41:G42 F82 G26:G28 F49:F50 F40 F43 G65:G66 G46:G48 F29 G30:G32 F46 F37 G91:G92 F143:F146 F34 F67:F68 F76:F77 F73 F85 G59:G60 G23:G24 G83:G84 F116 F119 F90 F64 F127 G117:G118 G128:G129 F130:F138 F93:F94 F110:F111 F99 G108:G109 G100:G101 F107 F102" xr:uid="{1EE4095C-B411-46D6-AE8E-A48803AC9D1C}">
      <formula1>"xxx"</formula1>
    </dataValidation>
    <dataValidation allowBlank="1" showInputMessage="1" showErrorMessage="1" prompt="If this is an adjusted claim - enter the adjustment number. Example: 1, 2, 3" sqref="G4" xr:uid="{B2C85544-9734-44C6-AA94-559CE17EF56C}"/>
    <dataValidation type="custom" allowBlank="1" showInputMessage="1" showErrorMessage="1" errorTitle="Invalid Field" error="This is not a valid field to enter data." sqref="G67 G137:G138 G131:G134 G93:G94 G110:G111" xr:uid="{29E46A17-D96B-4262-AF19-51AC6655FF3F}">
      <formula1>"xxx"</formula1>
    </dataValidation>
    <dataValidation type="custom" operator="greaterThanOrEqual" allowBlank="1" showInputMessage="1" showErrorMessage="1" errorTitle="Invalid Field" error="This not a valid field to enter data." sqref="F33 F25" xr:uid="{39CA01EC-7C74-41E3-8DEE-A3E7EAAC92BC}">
      <formula1>"xxx"</formula1>
    </dataValidation>
    <dataValidation type="whole" operator="greaterThanOrEqual" allowBlank="1" showInputMessage="1" showErrorMessage="1" errorTitle="Whole Number" error="Value must be whole number." sqref="F38" xr:uid="{BA1BC8F7-9995-4923-A6A1-1AEA5818B07A}">
      <formula1>-10000000000000000</formula1>
    </dataValidation>
    <dataValidation type="whole" operator="greaterThanOrEqual" allowBlank="1" showInputMessage="1" showErrorMessage="1" errorTitle="Whole Number" error="Value must be a whole number." sqref="F39" xr:uid="{1B22011D-B066-4F84-80D7-3C613869118D}">
      <formula1>-1E+22</formula1>
    </dataValidation>
    <dataValidation type="custom" allowBlank="1" showInputMessage="1" showErrorMessage="1" errorTitle="Invalid Field" error="This not a valid field to enter data." sqref="G38 G25 G120" xr:uid="{3B89E9CD-DB99-4739-9AB7-2EB2A68C1776}">
      <formula1>"xxxx"</formula1>
    </dataValidation>
    <dataValidation type="custom" allowBlank="1" showInputMessage="1" showErrorMessage="1" errorTitle="Invalid Field" error="This not a valid field to enter data." sqref="G39" xr:uid="{56EAE516-E878-4374-8F58-C644D6F12500}">
      <formula1>"xxxxx"</formula1>
    </dataValidation>
    <dataValidation type="whole" operator="greaterThanOrEqual" allowBlank="1" showInputMessage="1" showErrorMessage="1" errorTitle="Whole Number" error="Value must be a whole number." sqref="F41 G123" xr:uid="{4CE1BE70-3DBE-4F52-B8DC-2884E4209E41}">
      <formula1>-10000000000</formula1>
    </dataValidation>
    <dataValidation type="whole" operator="greaterThanOrEqual" allowBlank="1" showInputMessage="1" showErrorMessage="1" errorTitle="Whole Number" error="Value must be whole number." sqref="F42" xr:uid="{47012708-1957-41C4-BA44-076EB3922EBD}">
      <formula1>-100000000000000000</formula1>
    </dataValidation>
    <dataValidation type="custom" operator="greaterThanOrEqual" allowBlank="1" showInputMessage="1" showErrorMessage="1" errorTitle="Invalid Field" error="This not a valid field to enter data." sqref="G44:G45" xr:uid="{2108F468-8E3B-4F56-9C0B-42FEBFFBABEE}">
      <formula1>"xxxx"</formula1>
    </dataValidation>
    <dataValidation type="whole" operator="greaterThanOrEqual" allowBlank="1" showInputMessage="1" showErrorMessage="1" errorTitle="Whole Number" error="Value must be a whole number._x000a_" sqref="F44:F45" xr:uid="{3826673F-2812-47B3-A6E2-769C581A0F86}">
      <formula1>-100000000000000</formula1>
    </dataValidation>
    <dataValidation type="custom" operator="greaterThanOrEqual" allowBlank="1" showInputMessage="1" showErrorMessage="1" errorTitle="Invalid Field" error="This is not a valid field to enter data." sqref="G40" xr:uid="{BAF6BA8D-64D0-4809-AFAD-2B2598A544A0}">
      <formula1>"xxx"</formula1>
    </dataValidation>
    <dataValidation type="custom" operator="greaterThanOrEqual" showInputMessage="1" showErrorMessage="1" errorTitle="Invalid Field" error="This is not a valid field to enter data.  " sqref="G16 G64" xr:uid="{32D1DB92-5DB5-47EC-8BA4-F8DD83DAFB1E}">
      <formula1>"xxx"</formula1>
    </dataValidation>
    <dataValidation type="custom" operator="greaterThanOrEqual" showInputMessage="1" showErrorMessage="1" errorTitle="Invalid Field" error="This is not a valid field to enter data." sqref="G50" xr:uid="{FD3891F9-4DA8-45F4-9047-656B20E03A61}">
      <formula1>SUM(G23:G49)</formula1>
    </dataValidation>
    <dataValidation type="whole" operator="greaterThanOrEqual" allowBlank="1" showInputMessage="1" showErrorMessage="1" errorTitle="Invalid Field" error="This is not a vallid field to enter data." sqref="F149" xr:uid="{E95B0AEA-4F3B-4B4C-94E8-8296068ACDFD}">
      <formula1>-1000000000000</formula1>
    </dataValidation>
    <dataValidation type="whole" operator="greaterThanOrEqual" allowBlank="1" showInputMessage="1" showErrorMessage="1" errorTitle="Whole Number" error="Value must be a whole number." sqref="G33 F108:F109 F47:F48 F56:F57 F59:F60 F74:F75 G61 F128:F129 F65:F66 F91:F92 F83:F84 F117:F118 G135:G136 G143:G144 F100:F101 G87:G89 G104:G106" xr:uid="{2ECE9B1C-15A1-47C1-98BF-E795AC08919C}">
      <formula1>-100000000000000</formula1>
    </dataValidation>
    <dataValidation type="whole" operator="greaterThanOrEqual" allowBlank="1" showInputMessage="1" showErrorMessage="1" errorTitle="Invalid Field" error="This is not a valid field to enter data.  " sqref="G64" xr:uid="{AC2F58EB-A410-4DCF-810F-CE0CF60278EC}">
      <formula1>-1000000000000</formula1>
    </dataValidation>
    <dataValidation type="whole" operator="greaterThanOrEqual" allowBlank="1" showInputMessage="1" showErrorMessage="1" errorTitle="Whole Number" error="Value must be a whole number." sqref="F36 G86 G103" xr:uid="{76E1A737-9AEF-47DB-B24E-121310F1B574}">
      <formula1>-10000000000000000</formula1>
    </dataValidation>
    <dataValidation type="custom" operator="greaterThanOrEqual" showInputMessage="1" showErrorMessage="1" errorTitle="Invalid Field" error="This not a valid field to enter data." sqref="G35:G36" xr:uid="{21D9C958-C7AA-4622-8C99-8FB374D93FEF}">
      <formula1>"xxxxx"</formula1>
    </dataValidation>
    <dataValidation type="custom" allowBlank="1" showInputMessage="1" showErrorMessage="1" errorTitle="Invalid Field" error="This is not a valid field to enter data.  " sqref="G34 G119" xr:uid="{2A421AD1-4ECE-4A20-852A-E081857EC110}">
      <formula1>"xxxx"</formula1>
    </dataValidation>
    <dataValidation type="custom" operator="greaterThanOrEqual" showInputMessage="1" showErrorMessage="1" errorTitle="Invalid Field" error="This is not a valid field to enter data." sqref="G77" xr:uid="{3E73F5C9-1A8A-48C0-8026-A8A230A210ED}">
      <formula1>SUM(G31:G69)</formula1>
    </dataValidation>
    <dataValidation type="custom" operator="greaterThanOrEqual" showInputMessage="1" showErrorMessage="1" errorTitle="Invalid Field" error="This is not a valid field to enter data." sqref="G68" xr:uid="{9C04F088-3251-47D4-A441-A1526D960F7F}">
      <formula1>SUM(G29:G67)</formula1>
    </dataValidation>
    <dataValidation type="custom" operator="greaterThanOrEqual" showInputMessage="1" showErrorMessage="1" errorTitle="Invalid Field" error="This is not a valid field to enter data.  " sqref="G90 G107" xr:uid="{AB8DD9F1-5C15-40FD-90FB-66DF58887829}">
      <formula1>"xxxx"</formula1>
    </dataValidation>
    <dataValidation type="custom" operator="greaterThanOrEqual" allowBlank="1" showInputMessage="1" showErrorMessage="1" errorTitle="Invalid Field" error="This is not a valid field to enter data.  " sqref="G90 G107" xr:uid="{DDD5C8A7-8468-44E2-AE61-C00F63CB7021}">
      <formula1>"xxxx"</formula1>
    </dataValidation>
    <dataValidation type="custom" allowBlank="1" showInputMessage="1" showErrorMessage="1" errorTitle="Invalid Field " error="This is not a valid field to enter data. " sqref="G76" xr:uid="{6BDE991E-C48F-4DA1-B484-02E619507F74}">
      <formula1>"xxxx"</formula1>
    </dataValidation>
    <dataValidation type="custom" allowBlank="1" showInputMessage="1" showErrorMessage="1" errorTitle="Invalid Field" error="This is not a valid field to enter data. " sqref="G149" xr:uid="{FE119CD3-A15E-4790-99C3-524E97D836E2}">
      <formula1>"xxxxxxx"</formula1>
    </dataValidation>
    <dataValidation type="custom" allowBlank="1" showInputMessage="1" showErrorMessage="1" errorTitle="Invalid Field" error="This is not a valid field to enter data." sqref="G22 G145 G130" xr:uid="{66CAF67F-EAE2-449E-89D1-BC850F438DEA}">
      <formula1>"xxxx"</formula1>
    </dataValidation>
    <dataValidation type="custom" operator="greaterThanOrEqual" showInputMessage="1" showErrorMessage="1" errorTitle="Invalid Field" error="This is not a valid field to enter data." sqref="G146" xr:uid="{3AC3DE5D-D9C5-437D-A718-85743328E6A8}">
      <formula1>SUM(G38:G76)</formula1>
    </dataValidation>
    <dataValidation type="custom" operator="greaterThanOrEqual" allowBlank="1" showInputMessage="1" showErrorMessage="1" errorTitle="Invalid Field" error="This not a valid field to enter data.." sqref="F61" xr:uid="{AC631DC4-AB42-4BC9-8F9D-760F2EC51842}">
      <formula1>"xxx"</formula1>
    </dataValidation>
    <dataValidation type="custom" operator="greaterThanOrEqual" allowBlank="1" showInputMessage="1" showErrorMessage="1" errorTitle="Invalid Field " error="This not a valid field to enter data." sqref="F62" xr:uid="{406EA244-F8E0-49E9-94C4-01EC882EDC9D}">
      <formula1>"xxx"</formula1>
    </dataValidation>
    <dataValidation type="custom" operator="greaterThanOrEqual" allowBlank="1" showInputMessage="1" showErrorMessage="1" errorTitle="Invalid Field" error="This not a valid field to enter data." sqref="F63 F126 F86 F103 F124" xr:uid="{E47B6B70-C2DE-45C8-BE11-3ECEB8975B00}">
      <formula1>"xxxxxx"</formula1>
    </dataValidation>
    <dataValidation type="whole" operator="greaterThanOrEqual" allowBlank="1" showInputMessage="1" showErrorMessage="1" errorTitle="Whole Number" error="Value must be a whole number." sqref="G63" xr:uid="{CB69966A-AA67-4237-85BD-963D109930C7}">
      <formula1>-100000000000</formula1>
    </dataValidation>
    <dataValidation type="whole" operator="greaterThanOrEqual" allowBlank="1" showInputMessage="1" showErrorMessage="1" errorTitle="Whole Number" error="Value must be a whole number." sqref="F120 G122" xr:uid="{FEFAF60A-665B-4373-8F0E-21FA94CFEBEC}">
      <formula1>-1000000000</formula1>
    </dataValidation>
    <dataValidation type="whole" operator="greaterThanOrEqual" allowBlank="1" showInputMessage="1" showErrorMessage="1" errorTitle="Whole Number" error="Value must be a whole number." sqref="F121" xr:uid="{B717171A-B42D-43F7-8C09-FCB4DB0F01D2}">
      <formula1>-1000000000000</formula1>
    </dataValidation>
    <dataValidation type="custom" operator="greaterThanOrEqual" allowBlank="1" showInputMessage="1" showErrorMessage="1" errorTitle="Invalid Field" error="This not a valid field to enter data.." sqref="F122" xr:uid="{F216DA4C-3EDC-4211-8C38-70D0C16A2631}">
      <formula1>"xxxxxxx"</formula1>
    </dataValidation>
    <dataValidation type="whole" operator="greaterThanOrEqual" allowBlank="1" showInputMessage="1" showErrorMessage="1" errorTitle="Whole Number" error="Value must be a whole number." sqref="G124" xr:uid="{B3202204-BC36-4E23-9F15-8766C0533EFE}">
      <formula1>-100000000</formula1>
    </dataValidation>
    <dataValidation type="custom" operator="greaterThanOrEqual" allowBlank="1" showInputMessage="1" showErrorMessage="1" errorTitle="Invalid Field" error=" This is not a valid field to enter data.  " sqref="G127" xr:uid="{FC854D59-7390-4767-9BB0-2808BE565007}">
      <formula1>"xxxxxx"</formula1>
    </dataValidation>
    <dataValidation type="custom" allowBlank="1" showInputMessage="1" showErrorMessage="1" errorTitle="Invalid Field" error="This not a valid field to enter data." sqref="G121" xr:uid="{B556077E-DDF9-47E7-86C6-C018137AF355}">
      <formula1>"xxxxxx"</formula1>
    </dataValidation>
    <dataValidation type="whole" operator="greaterThanOrEqual" allowBlank="1" showInputMessage="1" showErrorMessage="1" errorTitle="Whole Number" error="Value must be a whole number." sqref="G125 G136" xr:uid="{3A8B99F6-7ED5-4847-A082-A5FF65A28975}">
      <formula1>-10000000</formula1>
    </dataValidation>
    <dataValidation type="whole" operator="greaterThanOrEqual" allowBlank="1" showInputMessage="1" showErrorMessage="1" errorTitle="Whole Number" sqref="G135" xr:uid="{067465E3-6147-4E3B-AD59-6C47B8934421}">
      <formula1>-10000</formula1>
    </dataValidation>
    <dataValidation type="whole" operator="greaterThanOrEqual" allowBlank="1" showInputMessage="1" showErrorMessage="1" errorTitle="Whole Number" error="Value must be a whole number." sqref="G126" xr:uid="{5821B380-44B0-42D2-8929-0900EFD7C353}">
      <formula1>-100000</formula1>
    </dataValidation>
    <dataValidation type="custom" operator="greaterThanOrEqual" allowBlank="1" showInputMessage="1" showErrorMessage="1" errorTitle="Invalid Field" error="This not a valid field to enter data." sqref="F123" xr:uid="{1B09E894-A84C-4702-BC8D-2C7F66C27B59}">
      <formula1>"xxxxx"</formula1>
    </dataValidation>
    <dataValidation type="custom" operator="greaterThanOrEqual" allowBlank="1" showInputMessage="1" showErrorMessage="1" errorTitle="Invalid Field" error="This not a valid field to enter data." sqref="F125" xr:uid="{7CD96DB0-0E05-4B07-A105-F06CBFDFE00C}">
      <formula1>"xxxxxxxxx"</formula1>
    </dataValidation>
    <dataValidation type="whole" operator="greaterThanOrEqual" allowBlank="1" showInputMessage="1" showErrorMessage="1" errorTitle="Invalid Field" error="Value must be a whole number." sqref="G85 G102" xr:uid="{CC02995A-9B3F-4D0A-99CC-168268964F7D}">
      <formula1>-1000000000</formula1>
    </dataValidation>
    <dataValidation type="custom" operator="greaterThanOrEqual" allowBlank="1" showInputMessage="1" showErrorMessage="1" errorTitle="Invalid Field" error="This not a valid field to enter data." sqref="F87 F104" xr:uid="{9D0F02F3-97DB-4B63-B567-880A0777B5D1}">
      <formula1>"xxxxxxxx"</formula1>
    </dataValidation>
    <dataValidation type="custom" operator="greaterThanOrEqual" allowBlank="1" showInputMessage="1" showErrorMessage="1" errorTitle="Invalid Field" error="This not a valid field to enter data." sqref="F88:F89 F105:F106" xr:uid="{2B38C30D-F49F-4928-AF3F-13F221859622}">
      <formula1>"xxxxxxxxxxx"</formula1>
    </dataValidation>
  </dataValidations>
  <hyperlinks>
    <hyperlink ref="F6" r:id="rId1" xr:uid="{3C1A7240-36BD-4618-A3DC-EAB9D06106D1}"/>
  </hyperlinks>
  <printOptions horizontalCentered="1"/>
  <pageMargins left="0.7" right="0.7" top="0.75" bottom="0.75" header="0.3" footer="0.3"/>
  <pageSetup scale="68" fitToHeight="2" orientation="portrait" r:id="rId2"/>
  <headerFooter alignWithMargins="0">
    <oddHeader>&amp;C&amp;"Arial,Bold"&amp;11SAWS - CalSAWS Project
Monthly Expenditure Claim 
SFY 2021-22</oddHeader>
    <oddFooter>&amp;C&amp;F&amp;RPage &amp;P</oddFooter>
  </headerFooter>
  <rowBreaks count="2" manualBreakCount="2">
    <brk id="67" max="6" man="1"/>
    <brk id="130" max="6" man="1"/>
  </rowBreaks>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locked="0" defaultSize="0" autoFill="0" autoLine="0" autoPict="0">
                <anchor moveWithCells="1">
                  <from>
                    <xdr:col>4</xdr:col>
                    <xdr:colOff>771525</xdr:colOff>
                    <xdr:row>2</xdr:row>
                    <xdr:rowOff>114300</xdr:rowOff>
                  </from>
                  <to>
                    <xdr:col>4</xdr:col>
                    <xdr:colOff>1476375</xdr:colOff>
                    <xdr:row>4</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850" yWindow="315" count="1">
        <x14:dataValidation type="list" allowBlank="1" showInputMessage="1" showErrorMessage="1" prompt="Select County Name and Number from the drop-down list (e.g., Alpine - 01)" xr:uid="{0258AEB9-CCD1-437D-91BE-5125DA79433E}">
          <x14:formula1>
            <xm:f>'County List'!$A$2:$A$59</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36B67-C623-457F-AC9F-2915A450F4DE}">
  <dimension ref="A1:M67"/>
  <sheetViews>
    <sheetView zoomScale="70" zoomScaleNormal="70" workbookViewId="0">
      <selection activeCell="H8" sqref="H8"/>
    </sheetView>
  </sheetViews>
  <sheetFormatPr defaultColWidth="8.7109375" defaultRowHeight="12.75"/>
  <cols>
    <col min="1" max="1" width="8.7109375" style="73"/>
    <col min="2" max="2" width="17" style="73" customWidth="1"/>
    <col min="3" max="3" width="18.140625" style="73" bestFit="1" customWidth="1"/>
    <col min="4" max="4" width="11.5703125" style="73" bestFit="1" customWidth="1"/>
    <col min="5" max="5" width="13.5703125" style="73" bestFit="1" customWidth="1"/>
    <col min="6" max="6" width="6.85546875" style="73" bestFit="1" customWidth="1"/>
    <col min="7" max="7" width="8.7109375" style="73" customWidth="1"/>
    <col min="8" max="8" width="49.7109375" style="73" bestFit="1" customWidth="1"/>
    <col min="9" max="9" width="24.42578125" style="73" bestFit="1" customWidth="1"/>
    <col min="10" max="10" width="30" style="73" bestFit="1" customWidth="1"/>
    <col min="11" max="11" width="25.85546875" style="73" customWidth="1"/>
    <col min="12" max="12" width="46.140625" style="73" bestFit="1" customWidth="1"/>
    <col min="13" max="13" width="11.5703125" style="73" bestFit="1" customWidth="1"/>
    <col min="14" max="16384" width="8.7109375" style="73"/>
  </cols>
  <sheetData>
    <row r="1" spans="1:13">
      <c r="A1" s="73" t="s">
        <v>233</v>
      </c>
      <c r="B1" s="223">
        <f>Claim!G149</f>
        <v>0</v>
      </c>
    </row>
    <row r="2" spans="1:13">
      <c r="A2" s="85" t="s">
        <v>206</v>
      </c>
      <c r="B2" s="85" t="s">
        <v>207</v>
      </c>
      <c r="C2" s="85" t="s">
        <v>208</v>
      </c>
      <c r="D2" s="73" t="s">
        <v>160</v>
      </c>
      <c r="E2" s="73" t="s">
        <v>161</v>
      </c>
      <c r="F2" s="73" t="s">
        <v>162</v>
      </c>
      <c r="G2" s="73" t="s">
        <v>200</v>
      </c>
      <c r="H2" s="73" t="s">
        <v>196</v>
      </c>
      <c r="I2" s="73" t="s">
        <v>197</v>
      </c>
      <c r="J2" s="73" t="s">
        <v>198</v>
      </c>
      <c r="K2" s="85" t="s">
        <v>204</v>
      </c>
      <c r="L2" s="85" t="s">
        <v>205</v>
      </c>
      <c r="M2" s="73" t="s">
        <v>199</v>
      </c>
    </row>
    <row r="3" spans="1:13">
      <c r="A3" s="73">
        <f>Claim!$B$4</f>
        <v>0</v>
      </c>
      <c r="B3" s="73">
        <f>Claim!$B$6</f>
        <v>0</v>
      </c>
      <c r="C3" s="73" t="str">
        <f>Claim!$F$6</f>
        <v>sample@sample.com</v>
      </c>
      <c r="D3" s="73">
        <f>Claim!$B$2</f>
        <v>0</v>
      </c>
      <c r="E3" s="221" t="str">
        <f>TEXT(Claim!$G$2,"MMM YY")</f>
        <v>Jan 00</v>
      </c>
      <c r="F3" s="222">
        <f>Claim!$G$4</f>
        <v>0</v>
      </c>
      <c r="G3" s="222" t="b">
        <f>Claim!$H$1</f>
        <v>0</v>
      </c>
      <c r="H3" s="73" t="str">
        <f>Claim!$A$10</f>
        <v>DD&amp;I Application Development</v>
      </c>
      <c r="I3" s="73" t="str">
        <f>Claim!$A$13</f>
        <v>Contractor Services</v>
      </c>
      <c r="J3" s="223" t="str">
        <f>Claim!A14</f>
        <v>System Integrator</v>
      </c>
      <c r="K3" s="224" t="s">
        <v>209</v>
      </c>
      <c r="L3" s="223" t="s">
        <v>210</v>
      </c>
      <c r="M3" s="223">
        <f>Claim!F14</f>
        <v>0</v>
      </c>
    </row>
    <row r="4" spans="1:13">
      <c r="A4" s="73">
        <f>Claim!$B$4</f>
        <v>0</v>
      </c>
      <c r="B4" s="73">
        <f>Claim!$B$6</f>
        <v>0</v>
      </c>
      <c r="C4" s="73" t="str">
        <f>Claim!$F$6</f>
        <v>sample@sample.com</v>
      </c>
      <c r="D4" s="73">
        <f>Claim!$B$2</f>
        <v>0</v>
      </c>
      <c r="E4" s="221" t="str">
        <f>TEXT(Claim!$G$2,"MMM YY")</f>
        <v>Jan 00</v>
      </c>
      <c r="F4" s="222">
        <f>Claim!$G$4</f>
        <v>0</v>
      </c>
      <c r="G4" s="222" t="b">
        <f>Claim!$H$1</f>
        <v>0</v>
      </c>
      <c r="H4" s="73" t="str">
        <f>Claim!$A$10</f>
        <v>DD&amp;I Application Development</v>
      </c>
      <c r="I4" s="73" t="str">
        <f>Claim!$A$13</f>
        <v>Contractor Services</v>
      </c>
      <c r="J4" s="223" t="str">
        <f>Claim!A15</f>
        <v>Other Contractor</v>
      </c>
      <c r="K4" s="224" t="s">
        <v>209</v>
      </c>
      <c r="L4" s="223" t="s">
        <v>211</v>
      </c>
      <c r="M4" s="223">
        <f>Claim!F15</f>
        <v>0</v>
      </c>
    </row>
    <row r="5" spans="1:13">
      <c r="A5" s="73">
        <f>Claim!$B$4</f>
        <v>0</v>
      </c>
      <c r="B5" s="73">
        <f>Claim!$B$6</f>
        <v>0</v>
      </c>
      <c r="C5" s="73" t="str">
        <f>Claim!$F$6</f>
        <v>sample@sample.com</v>
      </c>
      <c r="D5" s="73">
        <f>Claim!$B$2</f>
        <v>0</v>
      </c>
      <c r="E5" s="221" t="str">
        <f>TEXT(Claim!$G$2,"MMM YY")</f>
        <v>Jan 00</v>
      </c>
      <c r="F5" s="222">
        <f>Claim!$G$4</f>
        <v>0</v>
      </c>
      <c r="G5" s="222" t="b">
        <f>Claim!$H$1</f>
        <v>0</v>
      </c>
      <c r="H5" s="73" t="str">
        <f>Claim!$A$19</f>
        <v>DD&amp;I Non-Application Development</v>
      </c>
      <c r="I5" s="73" t="str">
        <f>Claim!$A$22</f>
        <v>Personnel</v>
      </c>
      <c r="J5" s="73" t="str">
        <f>Claim!A23</f>
        <v>Consortium Personnel - County</v>
      </c>
      <c r="K5" s="73" t="s">
        <v>212</v>
      </c>
      <c r="L5" s="73" t="s">
        <v>71</v>
      </c>
      <c r="M5" s="223">
        <f>Claim!F23</f>
        <v>0</v>
      </c>
    </row>
    <row r="6" spans="1:13">
      <c r="A6" s="73">
        <f>Claim!$B$4</f>
        <v>0</v>
      </c>
      <c r="B6" s="73">
        <f>Claim!$B$6</f>
        <v>0</v>
      </c>
      <c r="C6" s="73" t="str">
        <f>Claim!$F$6</f>
        <v>sample@sample.com</v>
      </c>
      <c r="D6" s="73">
        <f>Claim!$B$2</f>
        <v>0</v>
      </c>
      <c r="E6" s="221" t="str">
        <f>TEXT(Claim!$G$2,"MMM YY")</f>
        <v>Jan 00</v>
      </c>
      <c r="F6" s="222">
        <f>Claim!$G$4</f>
        <v>0</v>
      </c>
      <c r="G6" s="222" t="b">
        <f>Claim!$H$1</f>
        <v>0</v>
      </c>
      <c r="H6" s="73" t="str">
        <f>Claim!$A$19</f>
        <v>DD&amp;I Non-Application Development</v>
      </c>
      <c r="I6" s="73" t="str">
        <f>Claim!$A$22</f>
        <v>Personnel</v>
      </c>
      <c r="J6" s="73" t="str">
        <f>Claim!A24</f>
        <v>Consortium Personnel - Contractor</v>
      </c>
      <c r="K6" s="73" t="s">
        <v>212</v>
      </c>
      <c r="L6" s="73" t="s">
        <v>72</v>
      </c>
      <c r="M6" s="223">
        <f>Claim!F24</f>
        <v>0</v>
      </c>
    </row>
    <row r="7" spans="1:13">
      <c r="A7" s="73">
        <f>Claim!$B$4</f>
        <v>0</v>
      </c>
      <c r="B7" s="73">
        <f>Claim!$B$6</f>
        <v>0</v>
      </c>
      <c r="C7" s="73" t="str">
        <f>Claim!$F$6</f>
        <v>sample@sample.com</v>
      </c>
      <c r="D7" s="73">
        <f>Claim!$B$2</f>
        <v>0</v>
      </c>
      <c r="E7" s="221" t="str">
        <f>TEXT(Claim!$G$2,"MMM YY")</f>
        <v>Jan 00</v>
      </c>
      <c r="F7" s="222">
        <f>Claim!$G$4</f>
        <v>0</v>
      </c>
      <c r="G7" s="222" t="b">
        <f>Claim!$H$1</f>
        <v>0</v>
      </c>
      <c r="H7" s="73" t="str">
        <f>Claim!$A$19</f>
        <v>DD&amp;I Non-Application Development</v>
      </c>
      <c r="I7" s="73" t="str">
        <f>Claim!$A$25</f>
        <v>County Personnel - In County</v>
      </c>
      <c r="J7" s="73" t="str">
        <f>Claim!A26</f>
        <v>Planning and Preparation</v>
      </c>
      <c r="K7" s="73" t="s">
        <v>212</v>
      </c>
      <c r="L7" s="73" t="s">
        <v>213</v>
      </c>
      <c r="M7" s="223">
        <f>Claim!F26</f>
        <v>0</v>
      </c>
    </row>
    <row r="8" spans="1:13">
      <c r="A8" s="73">
        <f>Claim!$B$4</f>
        <v>0</v>
      </c>
      <c r="B8" s="73">
        <f>Claim!$B$6</f>
        <v>0</v>
      </c>
      <c r="C8" s="73" t="str">
        <f>Claim!$F$6</f>
        <v>sample@sample.com</v>
      </c>
      <c r="D8" s="73">
        <f>Claim!$B$2</f>
        <v>0</v>
      </c>
      <c r="E8" s="221" t="str">
        <f>TEXT(Claim!$G$2,"MMM YY")</f>
        <v>Jan 00</v>
      </c>
      <c r="F8" s="222">
        <f>Claim!$G$4</f>
        <v>0</v>
      </c>
      <c r="G8" s="222" t="b">
        <f>Claim!$H$1</f>
        <v>0</v>
      </c>
      <c r="H8" s="73" t="str">
        <f>Claim!$A$19</f>
        <v>DD&amp;I Non-Application Development</v>
      </c>
      <c r="I8" s="73" t="str">
        <f>Claim!$A$25</f>
        <v>County Personnel - In County</v>
      </c>
      <c r="J8" s="73" t="str">
        <f>Claim!A27</f>
        <v>Manual Conversion</v>
      </c>
      <c r="K8" s="73" t="s">
        <v>212</v>
      </c>
      <c r="L8" s="73" t="s">
        <v>214</v>
      </c>
      <c r="M8" s="223">
        <f>Claim!F27</f>
        <v>0</v>
      </c>
    </row>
    <row r="9" spans="1:13">
      <c r="A9" s="73">
        <f>Claim!$B$4</f>
        <v>0</v>
      </c>
      <c r="B9" s="73">
        <f>Claim!$B$6</f>
        <v>0</v>
      </c>
      <c r="C9" s="73" t="str">
        <f>Claim!$F$6</f>
        <v>sample@sample.com</v>
      </c>
      <c r="D9" s="73">
        <f>Claim!$B$2</f>
        <v>0</v>
      </c>
      <c r="E9" s="221" t="str">
        <f>TEXT(Claim!$G$2,"MMM YY")</f>
        <v>Jan 00</v>
      </c>
      <c r="F9" s="222">
        <f>Claim!$G$4</f>
        <v>0</v>
      </c>
      <c r="G9" s="222" t="b">
        <f>Claim!$H$1</f>
        <v>0</v>
      </c>
      <c r="H9" s="73" t="str">
        <f>Claim!$A$19</f>
        <v>DD&amp;I Non-Application Development</v>
      </c>
      <c r="I9" s="73" t="str">
        <f>Claim!$A$25</f>
        <v>County Personnel - In County</v>
      </c>
      <c r="J9" s="73" t="str">
        <f>Claim!A28</f>
        <v>Ancillary Support</v>
      </c>
      <c r="K9" s="73" t="s">
        <v>212</v>
      </c>
      <c r="L9" s="73" t="s">
        <v>215</v>
      </c>
      <c r="M9" s="223">
        <f>Claim!F28</f>
        <v>0</v>
      </c>
    </row>
    <row r="10" spans="1:13">
      <c r="A10" s="73">
        <f>Claim!$B$4</f>
        <v>0</v>
      </c>
      <c r="B10" s="73">
        <f>Claim!$B$6</f>
        <v>0</v>
      </c>
      <c r="C10" s="73" t="str">
        <f>Claim!$F$6</f>
        <v>sample@sample.com</v>
      </c>
      <c r="D10" s="73">
        <f>Claim!$B$2</f>
        <v>0</v>
      </c>
      <c r="E10" s="221" t="str">
        <f>TEXT(Claim!$G$2,"MMM YY")</f>
        <v>Jan 00</v>
      </c>
      <c r="F10" s="222">
        <f>Claim!$G$4</f>
        <v>0</v>
      </c>
      <c r="G10" s="222" t="b">
        <f>Claim!$H$1</f>
        <v>0</v>
      </c>
      <c r="H10" s="73" t="str">
        <f>Claim!$A$19</f>
        <v>DD&amp;I Non-Application Development</v>
      </c>
      <c r="I10" s="73" t="str">
        <f>Claim!$A$29</f>
        <v>Contractor Services</v>
      </c>
      <c r="J10" s="73" t="str">
        <f>Claim!A30</f>
        <v>System Integrator</v>
      </c>
      <c r="K10" s="224" t="s">
        <v>209</v>
      </c>
      <c r="L10" s="73" t="s">
        <v>216</v>
      </c>
      <c r="M10" s="223">
        <f>Claim!F30</f>
        <v>0</v>
      </c>
    </row>
    <row r="11" spans="1:13">
      <c r="A11" s="73">
        <f>Claim!$B$4</f>
        <v>0</v>
      </c>
      <c r="B11" s="73">
        <f>Claim!$B$6</f>
        <v>0</v>
      </c>
      <c r="C11" s="73" t="str">
        <f>Claim!$F$6</f>
        <v>sample@sample.com</v>
      </c>
      <c r="D11" s="73">
        <f>Claim!$B$2</f>
        <v>0</v>
      </c>
      <c r="E11" s="221" t="str">
        <f>TEXT(Claim!$G$2,"MMM YY")</f>
        <v>Jan 00</v>
      </c>
      <c r="F11" s="222">
        <f>Claim!$G$4</f>
        <v>0</v>
      </c>
      <c r="G11" s="222" t="b">
        <f>Claim!$H$1</f>
        <v>0</v>
      </c>
      <c r="H11" s="73" t="str">
        <f>Claim!$A$19</f>
        <v>DD&amp;I Non-Application Development</v>
      </c>
      <c r="I11" s="73" t="str">
        <f>Claim!$A$29</f>
        <v>Contractor Services</v>
      </c>
      <c r="J11" s="73" t="str">
        <f>Claim!A31</f>
        <v>Other Contractor</v>
      </c>
      <c r="K11" s="224" t="s">
        <v>209</v>
      </c>
      <c r="L11" s="73" t="s">
        <v>217</v>
      </c>
      <c r="M11" s="223">
        <f>Claim!F31</f>
        <v>0</v>
      </c>
    </row>
    <row r="12" spans="1:13">
      <c r="A12" s="73">
        <f>Claim!$B$4</f>
        <v>0</v>
      </c>
      <c r="B12" s="73">
        <f>Claim!$B$6</f>
        <v>0</v>
      </c>
      <c r="C12" s="73" t="str">
        <f>Claim!$F$6</f>
        <v>sample@sample.com</v>
      </c>
      <c r="D12" s="73">
        <f>Claim!$B$2</f>
        <v>0</v>
      </c>
      <c r="E12" s="221" t="str">
        <f>TEXT(Claim!$G$2,"MMM YY")</f>
        <v>Jan 00</v>
      </c>
      <c r="F12" s="222">
        <f>Claim!$G$4</f>
        <v>0</v>
      </c>
      <c r="G12" s="222" t="b">
        <f>Claim!$H$1</f>
        <v>0</v>
      </c>
      <c r="H12" s="73" t="str">
        <f>Claim!$A$19</f>
        <v>DD&amp;I Non-Application Development</v>
      </c>
      <c r="I12" s="73" t="str">
        <f>Claim!$A$29</f>
        <v>Contractor Services</v>
      </c>
      <c r="J12" s="73" t="str">
        <f>Claim!A32</f>
        <v>Quality Assurance</v>
      </c>
      <c r="K12" s="224" t="s">
        <v>209</v>
      </c>
      <c r="L12" s="73" t="s">
        <v>42</v>
      </c>
      <c r="M12" s="223">
        <f>Claim!F32</f>
        <v>0</v>
      </c>
    </row>
    <row r="13" spans="1:13">
      <c r="A13" s="73">
        <f>Claim!$B$4</f>
        <v>0</v>
      </c>
      <c r="B13" s="73">
        <f>Claim!$B$6</f>
        <v>0</v>
      </c>
      <c r="C13" s="73" t="str">
        <f>Claim!$F$6</f>
        <v>sample@sample.com</v>
      </c>
      <c r="D13" s="73">
        <f>Claim!$B$2</f>
        <v>0</v>
      </c>
      <c r="E13" s="221" t="str">
        <f>TEXT(Claim!$G$2,"MMM YY")</f>
        <v>Jan 00</v>
      </c>
      <c r="F13" s="222">
        <f>Claim!$G$4</f>
        <v>0</v>
      </c>
      <c r="G13" s="222" t="b">
        <f>Claim!$H$1</f>
        <v>0</v>
      </c>
      <c r="H13" s="73" t="str">
        <f>Claim!$A$19</f>
        <v>DD&amp;I Non-Application Development</v>
      </c>
      <c r="I13" s="73" t="str">
        <f>Claim!$A$33</f>
        <v>Legal</v>
      </c>
      <c r="J13" s="73" t="str">
        <f>Claim!A33</f>
        <v>Legal</v>
      </c>
      <c r="K13" s="73" t="s">
        <v>62</v>
      </c>
      <c r="L13" s="73" t="s">
        <v>201</v>
      </c>
      <c r="M13" s="223">
        <f>Claim!G33</f>
        <v>0</v>
      </c>
    </row>
    <row r="14" spans="1:13" s="92" customFormat="1">
      <c r="A14" s="92">
        <f>Claim!$B$4</f>
        <v>0</v>
      </c>
      <c r="B14" s="92">
        <f>Claim!$B$6</f>
        <v>0</v>
      </c>
      <c r="C14" s="92" t="str">
        <f>Claim!$F$6</f>
        <v>sample@sample.com</v>
      </c>
      <c r="D14" s="92">
        <f>Claim!$B$2</f>
        <v>0</v>
      </c>
      <c r="E14" s="294" t="str">
        <f>TEXT(Claim!$G$2,"MMM YY")</f>
        <v>Jan 00</v>
      </c>
      <c r="F14" s="295">
        <f>Claim!$G$4</f>
        <v>0</v>
      </c>
      <c r="G14" s="295" t="b">
        <f>Claim!$H$1</f>
        <v>0</v>
      </c>
      <c r="H14" s="92" t="str">
        <f>Claim!$A$19</f>
        <v>DD&amp;I Non-Application Development</v>
      </c>
      <c r="I14" s="92" t="str">
        <f>Claim!$A$34</f>
        <v>Facilities</v>
      </c>
      <c r="J14" s="92" t="str">
        <f>Claim!A35</f>
        <v>System Integrator</v>
      </c>
      <c r="K14" s="299" t="s">
        <v>202</v>
      </c>
      <c r="L14" s="92" t="s">
        <v>216</v>
      </c>
      <c r="M14" s="296">
        <f>Claim!F35</f>
        <v>0</v>
      </c>
    </row>
    <row r="15" spans="1:13">
      <c r="A15" s="73">
        <f>Claim!$B$4</f>
        <v>0</v>
      </c>
      <c r="B15" s="73">
        <f>Claim!$B$6</f>
        <v>0</v>
      </c>
      <c r="C15" s="73" t="str">
        <f>Claim!$F$6</f>
        <v>sample@sample.com</v>
      </c>
      <c r="D15" s="73">
        <f>Claim!$B$2</f>
        <v>0</v>
      </c>
      <c r="E15" s="221" t="str">
        <f>TEXT(Claim!$G$2,"MMM YY")</f>
        <v>Jan 00</v>
      </c>
      <c r="F15" s="222">
        <f>Claim!$G$4</f>
        <v>0</v>
      </c>
      <c r="G15" s="222" t="b">
        <f>Claim!$H$1</f>
        <v>0</v>
      </c>
      <c r="H15" s="73" t="str">
        <f>Claim!$A$19</f>
        <v>DD&amp;I Non-Application Development</v>
      </c>
      <c r="I15" s="73" t="str">
        <f>Claim!$A$34</f>
        <v>Facilities</v>
      </c>
      <c r="J15" s="73" t="str">
        <f>Claim!A36</f>
        <v>Other Contractor</v>
      </c>
      <c r="K15" s="73" t="s">
        <v>202</v>
      </c>
      <c r="L15" s="73" t="s">
        <v>217</v>
      </c>
      <c r="M15" s="223">
        <f>Claim!F36</f>
        <v>0</v>
      </c>
    </row>
    <row r="16" spans="1:13">
      <c r="A16" s="73">
        <f>Claim!$B$4</f>
        <v>0</v>
      </c>
      <c r="B16" s="73">
        <f>Claim!$B$6</f>
        <v>0</v>
      </c>
      <c r="C16" s="73" t="str">
        <f>Claim!$F$6</f>
        <v>sample@sample.com</v>
      </c>
      <c r="D16" s="73">
        <f>Claim!$B$2</f>
        <v>0</v>
      </c>
      <c r="E16" s="221" t="str">
        <f>TEXT(Claim!$G$2,"MMM YY")</f>
        <v>Jan 00</v>
      </c>
      <c r="F16" s="222">
        <f>Claim!$G$4</f>
        <v>0</v>
      </c>
      <c r="G16" s="222" t="b">
        <f>Claim!$H$1</f>
        <v>0</v>
      </c>
      <c r="H16" s="73" t="str">
        <f>Claim!$A$19</f>
        <v>DD&amp;I Non-Application Development</v>
      </c>
      <c r="I16" s="73" t="str">
        <f>Claim!$A$37</f>
        <v xml:space="preserve">Hardware </v>
      </c>
      <c r="J16" s="73" t="str">
        <f>Claim!A38</f>
        <v>System Integrator</v>
      </c>
      <c r="K16" s="73" t="s">
        <v>49</v>
      </c>
      <c r="L16" s="73" t="s">
        <v>216</v>
      </c>
      <c r="M16" s="223">
        <f>Claim!F38</f>
        <v>0</v>
      </c>
    </row>
    <row r="17" spans="1:13">
      <c r="A17" s="73">
        <f>Claim!$B$4</f>
        <v>0</v>
      </c>
      <c r="B17" s="73">
        <f>Claim!$B$6</f>
        <v>0</v>
      </c>
      <c r="C17" s="73" t="str">
        <f>Claim!$F$6</f>
        <v>sample@sample.com</v>
      </c>
      <c r="D17" s="73">
        <f>Claim!$B$2</f>
        <v>0</v>
      </c>
      <c r="E17" s="221" t="str">
        <f>TEXT(Claim!$G$2,"MMM YY")</f>
        <v>Jan 00</v>
      </c>
      <c r="F17" s="222">
        <f>Claim!$G$4</f>
        <v>0</v>
      </c>
      <c r="G17" s="222" t="b">
        <f>Claim!$H$1</f>
        <v>0</v>
      </c>
      <c r="H17" s="73" t="str">
        <f>Claim!$A$19</f>
        <v>DD&amp;I Non-Application Development</v>
      </c>
      <c r="I17" s="73" t="str">
        <f>Claim!$A$37</f>
        <v xml:space="preserve">Hardware </v>
      </c>
      <c r="J17" s="73" t="str">
        <f>Claim!A39</f>
        <v>Other Contractor</v>
      </c>
      <c r="K17" s="73" t="s">
        <v>49</v>
      </c>
      <c r="L17" s="73" t="s">
        <v>217</v>
      </c>
      <c r="M17" s="223">
        <f>Claim!F39</f>
        <v>0</v>
      </c>
    </row>
    <row r="18" spans="1:13">
      <c r="A18" s="73">
        <f>Claim!$B$4</f>
        <v>0</v>
      </c>
      <c r="B18" s="73">
        <f>Claim!$B$6</f>
        <v>0</v>
      </c>
      <c r="C18" s="73" t="str">
        <f>Claim!$F$6</f>
        <v>sample@sample.com</v>
      </c>
      <c r="D18" s="73">
        <f>Claim!$B$2</f>
        <v>0</v>
      </c>
      <c r="E18" s="221" t="str">
        <f>TEXT(Claim!$G$2,"MMM YY")</f>
        <v>Jan 00</v>
      </c>
      <c r="F18" s="222">
        <f>Claim!$G$4</f>
        <v>0</v>
      </c>
      <c r="G18" s="222" t="b">
        <f>Claim!$H$1</f>
        <v>0</v>
      </c>
      <c r="H18" s="73" t="str">
        <f>Claim!$A$19</f>
        <v>DD&amp;I Non-Application Development</v>
      </c>
      <c r="I18" s="73" t="str">
        <f>Claim!$A$40</f>
        <v xml:space="preserve">Software </v>
      </c>
      <c r="J18" s="73" t="str">
        <f>Claim!A41</f>
        <v>System Integrator</v>
      </c>
      <c r="K18" s="73" t="s">
        <v>53</v>
      </c>
      <c r="L18" s="73" t="s">
        <v>216</v>
      </c>
      <c r="M18" s="223">
        <f>Claim!F41</f>
        <v>0</v>
      </c>
    </row>
    <row r="19" spans="1:13">
      <c r="A19" s="73">
        <f>Claim!$B$4</f>
        <v>0</v>
      </c>
      <c r="B19" s="73">
        <f>Claim!$B$6</f>
        <v>0</v>
      </c>
      <c r="C19" s="73" t="str">
        <f>Claim!$F$6</f>
        <v>sample@sample.com</v>
      </c>
      <c r="D19" s="73">
        <f>Claim!$B$2</f>
        <v>0</v>
      </c>
      <c r="E19" s="221" t="str">
        <f>TEXT(Claim!$G$2,"MMM YY")</f>
        <v>Jan 00</v>
      </c>
      <c r="F19" s="222">
        <f>Claim!$G$4</f>
        <v>0</v>
      </c>
      <c r="G19" s="222" t="b">
        <f>Claim!$H$1</f>
        <v>0</v>
      </c>
      <c r="H19" s="73" t="str">
        <f>Claim!$A$19</f>
        <v>DD&amp;I Non-Application Development</v>
      </c>
      <c r="I19" s="73" t="str">
        <f>Claim!$A$40</f>
        <v xml:space="preserve">Software </v>
      </c>
      <c r="J19" s="73" t="str">
        <f>Claim!A42</f>
        <v>Other Contractor</v>
      </c>
      <c r="K19" s="73" t="s">
        <v>53</v>
      </c>
      <c r="L19" s="73" t="s">
        <v>217</v>
      </c>
      <c r="M19" s="223">
        <f>Claim!F42</f>
        <v>0</v>
      </c>
    </row>
    <row r="20" spans="1:13">
      <c r="A20" s="73">
        <f>Claim!$B$4</f>
        <v>0</v>
      </c>
      <c r="B20" s="73">
        <f>Claim!$B$6</f>
        <v>0</v>
      </c>
      <c r="C20" s="73" t="str">
        <f>Claim!$F$6</f>
        <v>sample@sample.com</v>
      </c>
      <c r="D20" s="73">
        <f>Claim!$B$2</f>
        <v>0</v>
      </c>
      <c r="E20" s="221" t="str">
        <f>TEXT(Claim!$G$2,"MMM YY")</f>
        <v>Jan 00</v>
      </c>
      <c r="F20" s="222">
        <f>Claim!$G$4</f>
        <v>0</v>
      </c>
      <c r="G20" s="222" t="b">
        <f>Claim!$H$1</f>
        <v>0</v>
      </c>
      <c r="H20" s="73" t="str">
        <f>Claim!$A$19</f>
        <v>DD&amp;I Non-Application Development</v>
      </c>
      <c r="I20" s="73" t="str">
        <f>Claim!$A$43</f>
        <v>Production and Operations</v>
      </c>
      <c r="J20" s="73" t="str">
        <f>Claim!A44</f>
        <v>System Integrator</v>
      </c>
      <c r="K20" s="73" t="s">
        <v>10</v>
      </c>
      <c r="L20" s="73" t="s">
        <v>216</v>
      </c>
      <c r="M20" s="223">
        <f>Claim!F44</f>
        <v>0</v>
      </c>
    </row>
    <row r="21" spans="1:13">
      <c r="A21" s="73">
        <f>Claim!$B$4</f>
        <v>0</v>
      </c>
      <c r="B21" s="73">
        <f>Claim!$B$6</f>
        <v>0</v>
      </c>
      <c r="C21" s="73" t="str">
        <f>Claim!$F$6</f>
        <v>sample@sample.com</v>
      </c>
      <c r="D21" s="73">
        <f>Claim!$B$2</f>
        <v>0</v>
      </c>
      <c r="E21" s="221" t="str">
        <f>TEXT(Claim!$G$2,"MMM YY")</f>
        <v>Jan 00</v>
      </c>
      <c r="F21" s="222">
        <f>Claim!$G$4</f>
        <v>0</v>
      </c>
      <c r="G21" s="222" t="b">
        <f>Claim!$H$1</f>
        <v>0</v>
      </c>
      <c r="H21" s="73" t="str">
        <f>Claim!$A$19</f>
        <v>DD&amp;I Non-Application Development</v>
      </c>
      <c r="I21" s="73" t="str">
        <f>Claim!$A$43</f>
        <v>Production and Operations</v>
      </c>
      <c r="J21" s="73" t="str">
        <f>Claim!A45</f>
        <v>Other Contractor</v>
      </c>
      <c r="K21" s="73" t="s">
        <v>10</v>
      </c>
      <c r="L21" s="73" t="s">
        <v>217</v>
      </c>
      <c r="M21" s="223">
        <f>Claim!F45</f>
        <v>0</v>
      </c>
    </row>
    <row r="22" spans="1:13">
      <c r="A22" s="73">
        <f>Claim!$B$4</f>
        <v>0</v>
      </c>
      <c r="B22" s="73">
        <f>Claim!$B$6</f>
        <v>0</v>
      </c>
      <c r="C22" s="73" t="str">
        <f>Claim!$F$6</f>
        <v>sample@sample.com</v>
      </c>
      <c r="D22" s="73">
        <f>Claim!$B$2</f>
        <v>0</v>
      </c>
      <c r="E22" s="221" t="str">
        <f>TEXT(Claim!$G$2,"MMM YY")</f>
        <v>Jan 00</v>
      </c>
      <c r="F22" s="222">
        <f>Claim!$G$4</f>
        <v>0</v>
      </c>
      <c r="G22" s="222" t="b">
        <f>Claim!$H$1</f>
        <v>0</v>
      </c>
      <c r="H22" s="73" t="str">
        <f>Claim!$A$19</f>
        <v>DD&amp;I Non-Application Development</v>
      </c>
      <c r="I22" s="73" t="str">
        <f>Claim!$A$46</f>
        <v xml:space="preserve">Travel </v>
      </c>
      <c r="J22" s="73" t="str">
        <f>Claim!A47</f>
        <v>Consortium Travel</v>
      </c>
      <c r="K22" s="73" t="s">
        <v>54</v>
      </c>
      <c r="L22" s="73" t="s">
        <v>218</v>
      </c>
      <c r="M22" s="223">
        <f>Claim!F47</f>
        <v>0</v>
      </c>
    </row>
    <row r="23" spans="1:13">
      <c r="A23" s="73">
        <f>Claim!$B$4</f>
        <v>0</v>
      </c>
      <c r="B23" s="73">
        <f>Claim!$B$6</f>
        <v>0</v>
      </c>
      <c r="C23" s="73" t="str">
        <f>Claim!$F$6</f>
        <v>sample@sample.com</v>
      </c>
      <c r="D23" s="73">
        <f>Claim!$B$2</f>
        <v>0</v>
      </c>
      <c r="E23" s="221" t="str">
        <f>TEXT(Claim!$G$2,"MMM YY")</f>
        <v>Jan 00</v>
      </c>
      <c r="F23" s="222">
        <f>Claim!$G$4</f>
        <v>0</v>
      </c>
      <c r="G23" s="222" t="b">
        <f>Claim!$H$1</f>
        <v>0</v>
      </c>
      <c r="H23" s="73" t="str">
        <f>Claim!$A$19</f>
        <v>DD&amp;I Non-Application Development</v>
      </c>
      <c r="I23" s="73" t="str">
        <f>Claim!$A$46</f>
        <v xml:space="preserve">Travel </v>
      </c>
      <c r="J23" s="73" t="str">
        <f>Claim!A48</f>
        <v>County Travel</v>
      </c>
      <c r="K23" s="73" t="s">
        <v>54</v>
      </c>
      <c r="L23" s="73" t="s">
        <v>219</v>
      </c>
      <c r="M23" s="223">
        <f>Claim!F48</f>
        <v>0</v>
      </c>
    </row>
    <row r="24" spans="1:13">
      <c r="A24" s="73">
        <f>Claim!$B$4</f>
        <v>0</v>
      </c>
      <c r="B24" s="73">
        <f>Claim!$B$6</f>
        <v>0</v>
      </c>
      <c r="C24" s="73" t="str">
        <f>Claim!$F$6</f>
        <v>sample@sample.com</v>
      </c>
      <c r="D24" s="73">
        <f>Claim!$B$2</f>
        <v>0</v>
      </c>
      <c r="E24" s="221" t="str">
        <f>TEXT(Claim!$G$2,"MMM YY")</f>
        <v>Jan 00</v>
      </c>
      <c r="F24" s="222">
        <f>Claim!$G$4</f>
        <v>0</v>
      </c>
      <c r="G24" s="222" t="b">
        <f>Claim!$H$1</f>
        <v>0</v>
      </c>
      <c r="H24" s="73" t="str">
        <f>Claim!$A$52</f>
        <v>Training Development &amp; Delivery</v>
      </c>
      <c r="I24" s="73" t="str">
        <f>Claim!$A$55</f>
        <v>Personnel</v>
      </c>
      <c r="J24" s="73" t="str">
        <f>Claim!A56</f>
        <v>Consortium Personnel - County</v>
      </c>
      <c r="K24" s="73" t="s">
        <v>212</v>
      </c>
      <c r="L24" s="73" t="s">
        <v>220</v>
      </c>
      <c r="M24" s="223">
        <f>Claim!F56</f>
        <v>0</v>
      </c>
    </row>
    <row r="25" spans="1:13">
      <c r="A25" s="73">
        <f>Claim!$B$4</f>
        <v>0</v>
      </c>
      <c r="B25" s="73">
        <f>Claim!$B$6</f>
        <v>0</v>
      </c>
      <c r="C25" s="73" t="str">
        <f>Claim!$F$6</f>
        <v>sample@sample.com</v>
      </c>
      <c r="D25" s="73">
        <f>Claim!$B$2</f>
        <v>0</v>
      </c>
      <c r="E25" s="221" t="str">
        <f>TEXT(Claim!$G$2,"MMM YY")</f>
        <v>Jan 00</v>
      </c>
      <c r="F25" s="222">
        <f>Claim!$G$4</f>
        <v>0</v>
      </c>
      <c r="G25" s="222" t="b">
        <f>Claim!$H$1</f>
        <v>0</v>
      </c>
      <c r="H25" s="73" t="str">
        <f>Claim!$A$52</f>
        <v>Training Development &amp; Delivery</v>
      </c>
      <c r="I25" s="73" t="str">
        <f>Claim!$A$55</f>
        <v>Personnel</v>
      </c>
      <c r="J25" s="73" t="str">
        <f>Claim!A57</f>
        <v>Consortium Personnel - Contractor</v>
      </c>
      <c r="K25" s="73" t="s">
        <v>212</v>
      </c>
      <c r="L25" s="73" t="s">
        <v>221</v>
      </c>
      <c r="M25" s="223">
        <f>Claim!F57</f>
        <v>0</v>
      </c>
    </row>
    <row r="26" spans="1:13">
      <c r="A26" s="73">
        <f>Claim!$B$4</f>
        <v>0</v>
      </c>
      <c r="B26" s="73">
        <f>Claim!$B$6</f>
        <v>0</v>
      </c>
      <c r="C26" s="73" t="str">
        <f>Claim!$F$6</f>
        <v>sample@sample.com</v>
      </c>
      <c r="D26" s="73">
        <f>Claim!$B$2</f>
        <v>0</v>
      </c>
      <c r="E26" s="221" t="str">
        <f>TEXT(Claim!$G$2,"MMM YY")</f>
        <v>Jan 00</v>
      </c>
      <c r="F26" s="222">
        <f>Claim!$G$4</f>
        <v>0</v>
      </c>
      <c r="G26" s="222" t="b">
        <f>Claim!$H$1</f>
        <v>0</v>
      </c>
      <c r="H26" s="73" t="str">
        <f>Claim!$A$52</f>
        <v>Training Development &amp; Delivery</v>
      </c>
      <c r="I26" s="73" t="str">
        <f>Claim!$A$58</f>
        <v>Contractor Services</v>
      </c>
      <c r="J26" s="73" t="str">
        <f>Claim!A59</f>
        <v>System Integrator</v>
      </c>
      <c r="K26" s="224" t="s">
        <v>209</v>
      </c>
      <c r="L26" s="73" t="s">
        <v>222</v>
      </c>
      <c r="M26" s="223">
        <f>Claim!F59</f>
        <v>0</v>
      </c>
    </row>
    <row r="27" spans="1:13">
      <c r="A27" s="73">
        <f>Claim!$B$4</f>
        <v>0</v>
      </c>
      <c r="B27" s="73">
        <f>Claim!$B$6</f>
        <v>0</v>
      </c>
      <c r="C27" s="73" t="str">
        <f>Claim!$F$6</f>
        <v>sample@sample.com</v>
      </c>
      <c r="D27" s="73">
        <f>Claim!$B$2</f>
        <v>0</v>
      </c>
      <c r="E27" s="221" t="str">
        <f>TEXT(Claim!$G$2,"MMM YY")</f>
        <v>Jan 00</v>
      </c>
      <c r="F27" s="222">
        <f>Claim!$G$4</f>
        <v>0</v>
      </c>
      <c r="G27" s="222" t="b">
        <f>Claim!$H$1</f>
        <v>0</v>
      </c>
      <c r="H27" s="73" t="str">
        <f>Claim!$A$52</f>
        <v>Training Development &amp; Delivery</v>
      </c>
      <c r="I27" s="73" t="str">
        <f>Claim!$A$58</f>
        <v>Contractor Services</v>
      </c>
      <c r="J27" s="73" t="str">
        <f>Claim!A60</f>
        <v>Other Contractor</v>
      </c>
      <c r="K27" s="224" t="s">
        <v>209</v>
      </c>
      <c r="L27" s="73" t="s">
        <v>223</v>
      </c>
      <c r="M27" s="223">
        <f>Claim!F60</f>
        <v>0</v>
      </c>
    </row>
    <row r="28" spans="1:13" s="92" customFormat="1">
      <c r="A28" s="92">
        <f>Claim!$B$4</f>
        <v>0</v>
      </c>
      <c r="B28" s="92">
        <f>Claim!$B$6</f>
        <v>0</v>
      </c>
      <c r="C28" s="92" t="str">
        <f>Claim!$F$6</f>
        <v>sample@sample.com</v>
      </c>
      <c r="D28" s="92">
        <f>Claim!$B$2</f>
        <v>0</v>
      </c>
      <c r="E28" s="294" t="str">
        <f>TEXT(Claim!$G$2,"MMM YY")</f>
        <v>Jan 00</v>
      </c>
      <c r="F28" s="295">
        <f>Claim!$G$4</f>
        <v>0</v>
      </c>
      <c r="G28" s="295" t="b">
        <f>Claim!$H$1</f>
        <v>0</v>
      </c>
      <c r="H28" s="92" t="str">
        <f>Claim!$A$52</f>
        <v>Training Development &amp; Delivery</v>
      </c>
      <c r="I28" s="92" t="str">
        <f>Claim!$A$61</f>
        <v>Facilities</v>
      </c>
      <c r="K28" s="299" t="s">
        <v>202</v>
      </c>
      <c r="L28" s="298" t="s">
        <v>267</v>
      </c>
      <c r="M28" s="296">
        <f>Claim!G61</f>
        <v>0</v>
      </c>
    </row>
    <row r="29" spans="1:13" s="92" customFormat="1">
      <c r="A29" s="92">
        <f>Claim!$B$4</f>
        <v>0</v>
      </c>
      <c r="B29" s="92">
        <f>Claim!$B$6</f>
        <v>0</v>
      </c>
      <c r="C29" s="92" t="str">
        <f>Claim!$F$6</f>
        <v>sample@sample.com</v>
      </c>
      <c r="D29" s="92">
        <f>Claim!$B$2</f>
        <v>0</v>
      </c>
      <c r="E29" s="294" t="str">
        <f>TEXT(Claim!$G$2,"MMM YY")</f>
        <v>Jan 00</v>
      </c>
      <c r="F29" s="295">
        <f>Claim!$G$4</f>
        <v>0</v>
      </c>
      <c r="G29" s="295" t="b">
        <f>Claim!$H$1</f>
        <v>0</v>
      </c>
      <c r="H29" s="92" t="str">
        <f>Claim!$A$52</f>
        <v>Training Development &amp; Delivery</v>
      </c>
      <c r="I29" s="92" t="str">
        <f>Claim!$A$62</f>
        <v xml:space="preserve">Hardware </v>
      </c>
      <c r="K29" s="299" t="s">
        <v>49</v>
      </c>
      <c r="L29" s="298" t="s">
        <v>267</v>
      </c>
      <c r="M29" s="296">
        <f>Claim!G62</f>
        <v>0</v>
      </c>
    </row>
    <row r="30" spans="1:13" s="92" customFormat="1">
      <c r="A30" s="92">
        <f>Claim!$B$4</f>
        <v>0</v>
      </c>
      <c r="B30" s="92">
        <f>Claim!$B$6</f>
        <v>0</v>
      </c>
      <c r="C30" s="92" t="str">
        <f>Claim!$F$6</f>
        <v>sample@sample.com</v>
      </c>
      <c r="D30" s="92">
        <f>Claim!$B$2</f>
        <v>0</v>
      </c>
      <c r="E30" s="294" t="str">
        <f>TEXT(Claim!$G$2,"MMM YY")</f>
        <v>Jan 00</v>
      </c>
      <c r="F30" s="295">
        <f>Claim!$G$4</f>
        <v>0</v>
      </c>
      <c r="G30" s="295" t="b">
        <f>Claim!$H$1</f>
        <v>0</v>
      </c>
      <c r="H30" s="92" t="str">
        <f>Claim!$A$52</f>
        <v>Training Development &amp; Delivery</v>
      </c>
      <c r="I30" s="92" t="str">
        <f>Claim!$A$63</f>
        <v>Software</v>
      </c>
      <c r="K30" s="299" t="s">
        <v>53</v>
      </c>
      <c r="L30" s="298" t="s">
        <v>267</v>
      </c>
      <c r="M30" s="296">
        <f>Claim!G63</f>
        <v>0</v>
      </c>
    </row>
    <row r="31" spans="1:13">
      <c r="A31" s="73">
        <f>Claim!$B$4</f>
        <v>0</v>
      </c>
      <c r="B31" s="73">
        <f>Claim!$B$6</f>
        <v>0</v>
      </c>
      <c r="C31" s="73" t="str">
        <f>Claim!$F$6</f>
        <v>sample@sample.com</v>
      </c>
      <c r="D31" s="73">
        <f>Claim!$B$2</f>
        <v>0</v>
      </c>
      <c r="E31" s="221" t="str">
        <f>TEXT(Claim!$G$2,"MMM YY")</f>
        <v>Jan 00</v>
      </c>
      <c r="F31" s="222">
        <f>Claim!$G$4</f>
        <v>0</v>
      </c>
      <c r="G31" s="222" t="b">
        <f>Claim!$H$1</f>
        <v>0</v>
      </c>
      <c r="H31" s="73" t="str">
        <f>Claim!$A$52</f>
        <v>Training Development &amp; Delivery</v>
      </c>
      <c r="I31" s="73" t="str">
        <f>Claim!$A$64</f>
        <v>Travel</v>
      </c>
      <c r="J31" s="73" t="str">
        <f>Claim!A65</f>
        <v>Consortium Travel</v>
      </c>
      <c r="K31" s="73" t="s">
        <v>54</v>
      </c>
      <c r="L31" s="73" t="s">
        <v>224</v>
      </c>
      <c r="M31" s="223">
        <f>Claim!F65</f>
        <v>0</v>
      </c>
    </row>
    <row r="32" spans="1:13">
      <c r="A32" s="73">
        <f>Claim!$B$4</f>
        <v>0</v>
      </c>
      <c r="B32" s="73">
        <f>Claim!$B$6</f>
        <v>0</v>
      </c>
      <c r="C32" s="73" t="str">
        <f>Claim!$F$6</f>
        <v>sample@sample.com</v>
      </c>
      <c r="D32" s="73">
        <f>Claim!$B$2</f>
        <v>0</v>
      </c>
      <c r="E32" s="221" t="str">
        <f>TEXT(Claim!$G$2,"MMM YY")</f>
        <v>Jan 00</v>
      </c>
      <c r="F32" s="222">
        <f>Claim!$G$4</f>
        <v>0</v>
      </c>
      <c r="G32" s="222" t="b">
        <f>Claim!$H$1</f>
        <v>0</v>
      </c>
      <c r="H32" s="73" t="str">
        <f>Claim!$A$52</f>
        <v>Training Development &amp; Delivery</v>
      </c>
      <c r="I32" s="73" t="str">
        <f>Claim!$A$64</f>
        <v>Travel</v>
      </c>
      <c r="J32" s="73" t="str">
        <f>Claim!A66</f>
        <v>County Travel</v>
      </c>
      <c r="K32" s="73" t="s">
        <v>54</v>
      </c>
      <c r="L32" s="73" t="s">
        <v>225</v>
      </c>
      <c r="M32" s="223">
        <f>Claim!F66</f>
        <v>0</v>
      </c>
    </row>
    <row r="33" spans="1:13">
      <c r="A33" s="73">
        <f>Claim!$B$4</f>
        <v>0</v>
      </c>
      <c r="B33" s="73">
        <f>Claim!$B$6</f>
        <v>0</v>
      </c>
      <c r="C33" s="73" t="str">
        <f>Claim!$F$6</f>
        <v>sample@sample.com</v>
      </c>
      <c r="D33" s="73">
        <f>Claim!$B$2</f>
        <v>0</v>
      </c>
      <c r="E33" s="221" t="str">
        <f>TEXT(Claim!$G$2,"MMM YY")</f>
        <v>Jan 00</v>
      </c>
      <c r="F33" s="222">
        <f>Claim!$G$4</f>
        <v>0</v>
      </c>
      <c r="G33" s="222" t="b">
        <f>Claim!$H$1</f>
        <v>0</v>
      </c>
      <c r="H33" s="73" t="str">
        <f>Claim!$A$70</f>
        <v>General Assistance/General Relief</v>
      </c>
      <c r="I33" s="73" t="str">
        <f>Claim!$A$73</f>
        <v>Application Development</v>
      </c>
      <c r="J33" s="73" t="str">
        <f>Claim!$A$74</f>
        <v>System Integrator</v>
      </c>
      <c r="K33" s="224" t="s">
        <v>209</v>
      </c>
      <c r="L33" s="73" t="s">
        <v>226</v>
      </c>
      <c r="M33" s="223">
        <f>Claim!F74</f>
        <v>0</v>
      </c>
    </row>
    <row r="34" spans="1:13">
      <c r="A34" s="73">
        <f>Claim!$B$4</f>
        <v>0</v>
      </c>
      <c r="B34" s="73">
        <f>Claim!$B$6</f>
        <v>0</v>
      </c>
      <c r="C34" s="73" t="str">
        <f>Claim!$F$6</f>
        <v>sample@sample.com</v>
      </c>
      <c r="D34" s="73">
        <f>Claim!$B$2</f>
        <v>0</v>
      </c>
      <c r="E34" s="221" t="str">
        <f>TEXT(Claim!$G$2,"MMM YY")</f>
        <v>Jan 00</v>
      </c>
      <c r="F34" s="222">
        <f>Claim!$G$4</f>
        <v>0</v>
      </c>
      <c r="G34" s="222" t="b">
        <f>Claim!$H$1</f>
        <v>0</v>
      </c>
      <c r="H34" s="73" t="str">
        <f>Claim!$A$70</f>
        <v>General Assistance/General Relief</v>
      </c>
      <c r="I34" s="73" t="str">
        <f>Claim!$A$73</f>
        <v>Application Development</v>
      </c>
      <c r="J34" s="73" t="str">
        <f>Claim!$A$75</f>
        <v>Other Contractor</v>
      </c>
      <c r="K34" s="224" t="s">
        <v>209</v>
      </c>
      <c r="L34" s="73" t="s">
        <v>227</v>
      </c>
      <c r="M34" s="223">
        <f>Claim!F75</f>
        <v>0</v>
      </c>
    </row>
    <row r="35" spans="1:13">
      <c r="A35" s="73">
        <f>Claim!$B$4</f>
        <v>0</v>
      </c>
      <c r="B35" s="73">
        <f>Claim!$B$6</f>
        <v>0</v>
      </c>
      <c r="C35" s="73" t="str">
        <f>Claim!$F$6</f>
        <v>sample@sample.com</v>
      </c>
      <c r="D35" s="73">
        <f>Claim!$B$2</f>
        <v>0</v>
      </c>
      <c r="E35" s="221" t="str">
        <f>TEXT(Claim!$G$2,"MMM YY")</f>
        <v>Jan 00</v>
      </c>
      <c r="F35" s="222">
        <f>Claim!$G$4</f>
        <v>0</v>
      </c>
      <c r="G35" s="222" t="b">
        <f>Claim!$H$1</f>
        <v>0</v>
      </c>
      <c r="H35" s="73" t="str">
        <f>Claim!$A$79</f>
        <v>Procurement - DD&amp;I  (July - Oct)</v>
      </c>
      <c r="I35" s="73" t="str">
        <f>Claim!$A$82</f>
        <v>Personnel</v>
      </c>
      <c r="J35" s="73" t="str">
        <f>Claim!$A$83</f>
        <v>Consortium Personnel - County</v>
      </c>
      <c r="K35" s="73" t="s">
        <v>212</v>
      </c>
      <c r="L35" s="73" t="s">
        <v>228</v>
      </c>
      <c r="M35" s="223">
        <f>Claim!F83</f>
        <v>0</v>
      </c>
    </row>
    <row r="36" spans="1:13">
      <c r="A36" s="73">
        <f>Claim!$B$4</f>
        <v>0</v>
      </c>
      <c r="B36" s="73">
        <f>Claim!$B$6</f>
        <v>0</v>
      </c>
      <c r="C36" s="73" t="str">
        <f>Claim!$F$6</f>
        <v>sample@sample.com</v>
      </c>
      <c r="D36" s="73">
        <f>Claim!$B$2</f>
        <v>0</v>
      </c>
      <c r="E36" s="221" t="str">
        <f>TEXT(Claim!$G$2,"MMM YY")</f>
        <v>Jan 00</v>
      </c>
      <c r="F36" s="222">
        <f>Claim!$G$4</f>
        <v>0</v>
      </c>
      <c r="G36" s="222" t="b">
        <f>Claim!$H$1</f>
        <v>0</v>
      </c>
      <c r="H36" s="73" t="str">
        <f>Claim!$A$79</f>
        <v>Procurement - DD&amp;I  (July - Oct)</v>
      </c>
      <c r="I36" s="73" t="str">
        <f>Claim!$A$82</f>
        <v>Personnel</v>
      </c>
      <c r="J36" s="73" t="str">
        <f>Claim!A84</f>
        <v>Consortium Personnel - Contractor</v>
      </c>
      <c r="K36" s="73" t="s">
        <v>212</v>
      </c>
      <c r="L36" s="73" t="s">
        <v>229</v>
      </c>
      <c r="M36" s="223">
        <f>Claim!F84</f>
        <v>0</v>
      </c>
    </row>
    <row r="37" spans="1:13">
      <c r="A37" s="73">
        <f>Claim!$B$4</f>
        <v>0</v>
      </c>
      <c r="B37" s="73">
        <f>Claim!$B$6</f>
        <v>0</v>
      </c>
      <c r="C37" s="73" t="str">
        <f>Claim!$F$6</f>
        <v>sample@sample.com</v>
      </c>
      <c r="D37" s="73">
        <f>Claim!$B$2</f>
        <v>0</v>
      </c>
      <c r="E37" s="221" t="str">
        <f>TEXT(Claim!$G$2,"MMM YY")</f>
        <v>Jan 00</v>
      </c>
      <c r="F37" s="222">
        <f>Claim!$G$4</f>
        <v>0</v>
      </c>
      <c r="G37" s="222" t="b">
        <f>Claim!$H$1</f>
        <v>0</v>
      </c>
      <c r="H37" s="73" t="str">
        <f>Claim!$A$79</f>
        <v>Procurement - DD&amp;I  (July - Oct)</v>
      </c>
      <c r="I37" s="92" t="str">
        <f>Claim!A85</f>
        <v>Contractor Services</v>
      </c>
      <c r="J37" s="92"/>
      <c r="K37" s="298" t="s">
        <v>209</v>
      </c>
      <c r="L37" s="92" t="s">
        <v>67</v>
      </c>
      <c r="M37" s="223">
        <f>Claim!G85</f>
        <v>0</v>
      </c>
    </row>
    <row r="38" spans="1:13">
      <c r="A38" s="73">
        <f>Claim!$B$4</f>
        <v>0</v>
      </c>
      <c r="B38" s="73">
        <f>Claim!$B$6</f>
        <v>0</v>
      </c>
      <c r="C38" s="73" t="str">
        <f>Claim!$F$6</f>
        <v>sample@sample.com</v>
      </c>
      <c r="D38" s="73">
        <f>Claim!$B$2</f>
        <v>0</v>
      </c>
      <c r="E38" s="221" t="str">
        <f>TEXT(Claim!$G$2,"MMM YY")</f>
        <v>Jan 00</v>
      </c>
      <c r="F38" s="222">
        <f>Claim!$G$4</f>
        <v>0</v>
      </c>
      <c r="G38" s="222" t="b">
        <f>Claim!$H$1</f>
        <v>0</v>
      </c>
      <c r="H38" s="73" t="str">
        <f>Claim!$A$79</f>
        <v>Procurement - DD&amp;I  (July - Oct)</v>
      </c>
      <c r="I38" s="92" t="str">
        <f>Claim!A86</f>
        <v>Legal</v>
      </c>
      <c r="J38" s="92"/>
      <c r="K38" s="298" t="s">
        <v>62</v>
      </c>
      <c r="L38" s="92" t="s">
        <v>67</v>
      </c>
      <c r="M38" s="223">
        <f>Claim!G86</f>
        <v>0</v>
      </c>
    </row>
    <row r="39" spans="1:13">
      <c r="A39" s="73">
        <f>Claim!$B$4</f>
        <v>0</v>
      </c>
      <c r="B39" s="73">
        <f>Claim!$B$6</f>
        <v>0</v>
      </c>
      <c r="C39" s="73" t="str">
        <f>Claim!$F$6</f>
        <v>sample@sample.com</v>
      </c>
      <c r="D39" s="73">
        <f>Claim!$B$2</f>
        <v>0</v>
      </c>
      <c r="E39" s="221" t="str">
        <f>TEXT(Claim!$G$2,"MMM YY")</f>
        <v>Jan 00</v>
      </c>
      <c r="F39" s="222">
        <f>Claim!$G$4</f>
        <v>0</v>
      </c>
      <c r="G39" s="222" t="b">
        <f>Claim!$H$1</f>
        <v>0</v>
      </c>
      <c r="H39" s="73" t="str">
        <f>Claim!$A$79</f>
        <v>Procurement - DD&amp;I  (July - Oct)</v>
      </c>
      <c r="I39" s="73" t="str">
        <f>Claim!A87</f>
        <v>Facilities</v>
      </c>
      <c r="J39" s="92"/>
      <c r="K39" s="85" t="s">
        <v>202</v>
      </c>
      <c r="L39" s="73" t="s">
        <v>67</v>
      </c>
      <c r="M39" s="223">
        <f>Claim!G87</f>
        <v>0</v>
      </c>
    </row>
    <row r="40" spans="1:13">
      <c r="A40" s="73">
        <f>Claim!$B$4</f>
        <v>0</v>
      </c>
      <c r="B40" s="73">
        <f>Claim!$B$6</f>
        <v>0</v>
      </c>
      <c r="C40" s="73" t="str">
        <f>Claim!$F$6</f>
        <v>sample@sample.com</v>
      </c>
      <c r="D40" s="73">
        <f>Claim!$B$2</f>
        <v>0</v>
      </c>
      <c r="E40" s="221" t="str">
        <f>TEXT(Claim!$G$2,"MMM YY")</f>
        <v>Jan 00</v>
      </c>
      <c r="F40" s="222">
        <f>Claim!$G$4</f>
        <v>0</v>
      </c>
      <c r="G40" s="222" t="b">
        <f>Claim!$H$1</f>
        <v>0</v>
      </c>
      <c r="H40" s="73" t="str">
        <f>Claim!$A$79</f>
        <v>Procurement - DD&amp;I  (July - Oct)</v>
      </c>
      <c r="I40" s="73" t="str">
        <f>Claim!$A$88</f>
        <v xml:space="preserve">Hardware </v>
      </c>
      <c r="J40" s="92"/>
      <c r="K40" s="85" t="s">
        <v>49</v>
      </c>
      <c r="L40" s="85" t="s">
        <v>67</v>
      </c>
      <c r="M40" s="223">
        <f>Claim!G88</f>
        <v>0</v>
      </c>
    </row>
    <row r="41" spans="1:13">
      <c r="A41" s="73">
        <f>Claim!$B$4</f>
        <v>0</v>
      </c>
      <c r="B41" s="73">
        <f>Claim!$B$6</f>
        <v>0</v>
      </c>
      <c r="C41" s="73" t="str">
        <f>Claim!$F$6</f>
        <v>sample@sample.com</v>
      </c>
      <c r="D41" s="73">
        <f>Claim!$B$2</f>
        <v>0</v>
      </c>
      <c r="E41" s="221" t="str">
        <f>TEXT(Claim!$G$2,"MMM YY")</f>
        <v>Jan 00</v>
      </c>
      <c r="F41" s="222">
        <f>Claim!$G$4</f>
        <v>0</v>
      </c>
      <c r="G41" s="222" t="b">
        <f>Claim!$H$1</f>
        <v>0</v>
      </c>
      <c r="H41" s="73" t="str">
        <f>Claim!$A$79</f>
        <v>Procurement - DD&amp;I  (July - Oct)</v>
      </c>
      <c r="I41" s="73" t="str">
        <f>Claim!$A$89</f>
        <v>Software</v>
      </c>
      <c r="J41" s="92"/>
      <c r="K41" s="85" t="s">
        <v>53</v>
      </c>
      <c r="L41" s="85" t="s">
        <v>67</v>
      </c>
      <c r="M41" s="223">
        <f>Claim!G89</f>
        <v>0</v>
      </c>
    </row>
    <row r="42" spans="1:13">
      <c r="A42" s="73">
        <f>Claim!$B$4</f>
        <v>0</v>
      </c>
      <c r="B42" s="73">
        <f>Claim!$B$6</f>
        <v>0</v>
      </c>
      <c r="C42" s="73" t="str">
        <f>Claim!$F$6</f>
        <v>sample@sample.com</v>
      </c>
      <c r="D42" s="73">
        <f>Claim!$B$2</f>
        <v>0</v>
      </c>
      <c r="E42" s="221" t="str">
        <f>TEXT(Claim!$G$2,"MMM YY")</f>
        <v>Jan 00</v>
      </c>
      <c r="F42" s="222">
        <f>Claim!$G$4</f>
        <v>0</v>
      </c>
      <c r="G42" s="222" t="b">
        <f>Claim!$H$1</f>
        <v>0</v>
      </c>
      <c r="H42" s="73" t="str">
        <f>Claim!$A$79</f>
        <v>Procurement - DD&amp;I  (July - Oct)</v>
      </c>
      <c r="I42" s="73" t="str">
        <f>Claim!$A$90</f>
        <v xml:space="preserve">Travel </v>
      </c>
      <c r="J42" s="73" t="str">
        <f>Claim!A91</f>
        <v>Consortium Travel</v>
      </c>
      <c r="K42" s="85" t="s">
        <v>54</v>
      </c>
      <c r="L42" s="85" t="s">
        <v>230</v>
      </c>
      <c r="M42" s="223">
        <f>Claim!F91</f>
        <v>0</v>
      </c>
    </row>
    <row r="43" spans="1:13">
      <c r="A43" s="73">
        <f>Claim!$B$4</f>
        <v>0</v>
      </c>
      <c r="B43" s="73">
        <f>Claim!$B$6</f>
        <v>0</v>
      </c>
      <c r="C43" s="73" t="str">
        <f>Claim!$F$6</f>
        <v>sample@sample.com</v>
      </c>
      <c r="D43" s="73">
        <f>Claim!$B$2</f>
        <v>0</v>
      </c>
      <c r="E43" s="221" t="str">
        <f>TEXT(Claim!$G$2,"MMM YY")</f>
        <v>Jan 00</v>
      </c>
      <c r="F43" s="222">
        <f>Claim!$G$4</f>
        <v>0</v>
      </c>
      <c r="G43" s="222" t="b">
        <f>Claim!$H$1</f>
        <v>0</v>
      </c>
      <c r="H43" s="73" t="str">
        <f>Claim!$A$79</f>
        <v>Procurement - DD&amp;I  (July - Oct)</v>
      </c>
      <c r="I43" s="73" t="str">
        <f>Claim!$A$90</f>
        <v xml:space="preserve">Travel </v>
      </c>
      <c r="J43" s="73" t="str">
        <f>Claim!A92</f>
        <v>County Travel</v>
      </c>
      <c r="K43" s="85" t="s">
        <v>54</v>
      </c>
      <c r="L43" s="85" t="s">
        <v>231</v>
      </c>
      <c r="M43" s="223">
        <f>Claim!F92</f>
        <v>0</v>
      </c>
    </row>
    <row r="44" spans="1:13">
      <c r="A44" s="73">
        <f>Claim!$B$4</f>
        <v>0</v>
      </c>
      <c r="B44" s="73">
        <f>Claim!$B$6</f>
        <v>0</v>
      </c>
      <c r="C44" s="73" t="str">
        <f>Claim!$F$6</f>
        <v>sample@sample.com</v>
      </c>
      <c r="D44" s="73">
        <f>Claim!$B$2</f>
        <v>0</v>
      </c>
      <c r="E44" s="221" t="str">
        <f>TEXT(Claim!$G$2,"MMM YY")</f>
        <v>Jan 00</v>
      </c>
      <c r="F44" s="222">
        <f>Claim!$G$4</f>
        <v>0</v>
      </c>
      <c r="G44" s="222" t="b">
        <f>Claim!$H$1</f>
        <v>0</v>
      </c>
      <c r="H44" s="73" t="str">
        <f>Claim!$A$96</f>
        <v>Procurement - M&amp;O  (Nov - Jun)</v>
      </c>
      <c r="I44" s="73" t="str">
        <f>Claim!$A$99</f>
        <v>Personnel</v>
      </c>
      <c r="J44" s="73" t="str">
        <f>Claim!A100</f>
        <v>Consortium Personnel - County</v>
      </c>
      <c r="K44" s="85" t="s">
        <v>212</v>
      </c>
      <c r="L44" s="85" t="s">
        <v>268</v>
      </c>
      <c r="M44" s="223">
        <f>Claim!F100</f>
        <v>0</v>
      </c>
    </row>
    <row r="45" spans="1:13">
      <c r="A45" s="73">
        <f>Claim!$B$4</f>
        <v>0</v>
      </c>
      <c r="B45" s="73">
        <f>Claim!$B$6</f>
        <v>0</v>
      </c>
      <c r="C45" s="73" t="str">
        <f>Claim!$F$6</f>
        <v>sample@sample.com</v>
      </c>
      <c r="D45" s="73">
        <f>Claim!$B$2</f>
        <v>0</v>
      </c>
      <c r="E45" s="221" t="str">
        <f>TEXT(Claim!$G$2,"MMM YY")</f>
        <v>Jan 00</v>
      </c>
      <c r="F45" s="222">
        <f>Claim!$G$4</f>
        <v>0</v>
      </c>
      <c r="G45" s="222" t="b">
        <f>Claim!$H$1</f>
        <v>0</v>
      </c>
      <c r="H45" s="73" t="str">
        <f>Claim!$A$96</f>
        <v>Procurement - M&amp;O  (Nov - Jun)</v>
      </c>
      <c r="I45" s="73" t="str">
        <f>Claim!$A$99</f>
        <v>Personnel</v>
      </c>
      <c r="J45" s="73" t="str">
        <f>Claim!A101</f>
        <v>Consortium Personnel - Contractor</v>
      </c>
      <c r="K45" s="85" t="s">
        <v>212</v>
      </c>
      <c r="L45" s="73" t="s">
        <v>269</v>
      </c>
      <c r="M45" s="223">
        <f>Claim!F101</f>
        <v>0</v>
      </c>
    </row>
    <row r="46" spans="1:13">
      <c r="A46" s="73">
        <f>Claim!$B$4</f>
        <v>0</v>
      </c>
      <c r="B46" s="73">
        <f>Claim!$B$6</f>
        <v>0</v>
      </c>
      <c r="C46" s="73" t="str">
        <f>Claim!$F$6</f>
        <v>sample@sample.com</v>
      </c>
      <c r="D46" s="73">
        <f>Claim!$B$2</f>
        <v>0</v>
      </c>
      <c r="E46" s="221" t="str">
        <f>TEXT(Claim!$G$2,"MMM YY")</f>
        <v>Jan 00</v>
      </c>
      <c r="F46" s="222">
        <f>Claim!$G$4</f>
        <v>0</v>
      </c>
      <c r="G46" s="222" t="b">
        <f>Claim!$H$1</f>
        <v>0</v>
      </c>
      <c r="H46" s="73" t="str">
        <f>Claim!$A$96</f>
        <v>Procurement - M&amp;O  (Nov - Jun)</v>
      </c>
      <c r="I46" s="73" t="str">
        <f>Claim!$A$102</f>
        <v>Contractor Services</v>
      </c>
      <c r="K46" s="85" t="s">
        <v>209</v>
      </c>
      <c r="L46" s="297" t="s">
        <v>265</v>
      </c>
      <c r="M46" s="223">
        <f>Claim!G102</f>
        <v>0</v>
      </c>
    </row>
    <row r="47" spans="1:13">
      <c r="A47" s="73">
        <f>Claim!$B$4</f>
        <v>0</v>
      </c>
      <c r="B47" s="73">
        <f>Claim!$B$6</f>
        <v>0</v>
      </c>
      <c r="C47" s="73" t="str">
        <f>Claim!$F$6</f>
        <v>sample@sample.com</v>
      </c>
      <c r="D47" s="73">
        <f>Claim!$B$2</f>
        <v>0</v>
      </c>
      <c r="E47" s="221" t="str">
        <f>TEXT(Claim!$G$2,"MMM YY")</f>
        <v>Jan 00</v>
      </c>
      <c r="F47" s="222">
        <f>Claim!$G$4</f>
        <v>0</v>
      </c>
      <c r="G47" s="222" t="b">
        <f>Claim!$H$1</f>
        <v>0</v>
      </c>
      <c r="H47" s="73" t="str">
        <f>Claim!$A$96</f>
        <v>Procurement - M&amp;O  (Nov - Jun)</v>
      </c>
      <c r="I47" s="73" t="str">
        <f>Claim!$A$103</f>
        <v>Legal</v>
      </c>
      <c r="K47" s="85" t="s">
        <v>62</v>
      </c>
      <c r="L47" s="297" t="s">
        <v>265</v>
      </c>
      <c r="M47" s="223">
        <f>Claim!G103</f>
        <v>0</v>
      </c>
    </row>
    <row r="48" spans="1:13">
      <c r="A48" s="73">
        <f>Claim!$B$4</f>
        <v>0</v>
      </c>
      <c r="B48" s="73">
        <f>Claim!$B$6</f>
        <v>0</v>
      </c>
      <c r="C48" s="73" t="str">
        <f>Claim!$F$6</f>
        <v>sample@sample.com</v>
      </c>
      <c r="D48" s="73">
        <f>Claim!$B$2</f>
        <v>0</v>
      </c>
      <c r="E48" s="221" t="str">
        <f>TEXT(Claim!$G$2,"MMM YY")</f>
        <v>Jan 00</v>
      </c>
      <c r="F48" s="222">
        <f>Claim!$G$4</f>
        <v>0</v>
      </c>
      <c r="G48" s="222" t="b">
        <f>Claim!$H$1</f>
        <v>0</v>
      </c>
      <c r="H48" s="73" t="str">
        <f>Claim!$A$96</f>
        <v>Procurement - M&amp;O  (Nov - Jun)</v>
      </c>
      <c r="I48" s="73" t="str">
        <f>Claim!$A$104</f>
        <v>Facilities</v>
      </c>
      <c r="K48" s="85" t="s">
        <v>202</v>
      </c>
      <c r="L48" s="297" t="s">
        <v>265</v>
      </c>
      <c r="M48" s="223">
        <f>Claim!G104</f>
        <v>0</v>
      </c>
    </row>
    <row r="49" spans="1:13">
      <c r="A49" s="73">
        <f>Claim!$B$4</f>
        <v>0</v>
      </c>
      <c r="B49" s="73">
        <f>Claim!$B$6</f>
        <v>0</v>
      </c>
      <c r="C49" s="73" t="str">
        <f>Claim!$F$6</f>
        <v>sample@sample.com</v>
      </c>
      <c r="D49" s="73">
        <f>Claim!$B$2</f>
        <v>0</v>
      </c>
      <c r="E49" s="221" t="str">
        <f>TEXT(Claim!$G$2,"MMM YY")</f>
        <v>Jan 00</v>
      </c>
      <c r="F49" s="222">
        <f>Claim!$G$4</f>
        <v>0</v>
      </c>
      <c r="G49" s="222" t="b">
        <f>Claim!$H$1</f>
        <v>0</v>
      </c>
      <c r="H49" s="73" t="str">
        <f>Claim!$A$96</f>
        <v>Procurement - M&amp;O  (Nov - Jun)</v>
      </c>
      <c r="I49" s="73" t="str">
        <f>Claim!$A$105</f>
        <v xml:space="preserve">Hardware </v>
      </c>
      <c r="K49" s="85" t="s">
        <v>49</v>
      </c>
      <c r="L49" s="297" t="s">
        <v>265</v>
      </c>
      <c r="M49" s="223">
        <f>Claim!G105</f>
        <v>0</v>
      </c>
    </row>
    <row r="50" spans="1:13">
      <c r="A50" s="73">
        <f>Claim!$B$4</f>
        <v>0</v>
      </c>
      <c r="B50" s="73">
        <f>Claim!$B$6</f>
        <v>0</v>
      </c>
      <c r="C50" s="73" t="str">
        <f>Claim!$F$6</f>
        <v>sample@sample.com</v>
      </c>
      <c r="D50" s="73">
        <f>Claim!$B$2</f>
        <v>0</v>
      </c>
      <c r="E50" s="221" t="str">
        <f>TEXT(Claim!$G$2,"MMM YY")</f>
        <v>Jan 00</v>
      </c>
      <c r="F50" s="222">
        <f>Claim!$G$4</f>
        <v>0</v>
      </c>
      <c r="G50" s="222" t="b">
        <f>Claim!$H$1</f>
        <v>0</v>
      </c>
      <c r="H50" s="73" t="str">
        <f>Claim!$A$96</f>
        <v>Procurement - M&amp;O  (Nov - Jun)</v>
      </c>
      <c r="I50" s="73" t="str">
        <f>Claim!$A$106</f>
        <v>Software</v>
      </c>
      <c r="K50" s="85" t="s">
        <v>53</v>
      </c>
      <c r="L50" s="297" t="s">
        <v>265</v>
      </c>
      <c r="M50" s="223">
        <f>Claim!G106</f>
        <v>0</v>
      </c>
    </row>
    <row r="51" spans="1:13">
      <c r="A51" s="73">
        <f>Claim!$B$4</f>
        <v>0</v>
      </c>
      <c r="B51" s="73">
        <f>Claim!$B$6</f>
        <v>0</v>
      </c>
      <c r="C51" s="73" t="str">
        <f>Claim!$F$6</f>
        <v>sample@sample.com</v>
      </c>
      <c r="D51" s="73">
        <f>Claim!$B$2</f>
        <v>0</v>
      </c>
      <c r="E51" s="221" t="str">
        <f>TEXT(Claim!$G$2,"MMM YY")</f>
        <v>Jan 00</v>
      </c>
      <c r="F51" s="222">
        <f>Claim!$G$4</f>
        <v>0</v>
      </c>
      <c r="G51" s="222" t="b">
        <f>Claim!$H$1</f>
        <v>0</v>
      </c>
      <c r="H51" s="73" t="str">
        <f>Claim!$A$96</f>
        <v>Procurement - M&amp;O  (Nov - Jun)</v>
      </c>
      <c r="I51" s="73" t="str">
        <f>Claim!$A$107</f>
        <v xml:space="preserve">Travel </v>
      </c>
      <c r="J51" s="73" t="str">
        <f>Claim!A108</f>
        <v>Consortium Travel</v>
      </c>
      <c r="K51" s="85" t="s">
        <v>54</v>
      </c>
      <c r="L51" s="297" t="s">
        <v>270</v>
      </c>
      <c r="M51" s="223">
        <f>Claim!F108</f>
        <v>0</v>
      </c>
    </row>
    <row r="52" spans="1:13">
      <c r="A52" s="73">
        <f>Claim!$B$4</f>
        <v>0</v>
      </c>
      <c r="B52" s="73">
        <f>Claim!$B$6</f>
        <v>0</v>
      </c>
      <c r="C52" s="73" t="str">
        <f>Claim!$F$6</f>
        <v>sample@sample.com</v>
      </c>
      <c r="D52" s="73">
        <f>Claim!$B$2</f>
        <v>0</v>
      </c>
      <c r="E52" s="221" t="str">
        <f>TEXT(Claim!$G$2,"MMM YY")</f>
        <v>Jan 00</v>
      </c>
      <c r="F52" s="222">
        <f>Claim!$G$4</f>
        <v>0</v>
      </c>
      <c r="G52" s="222" t="b">
        <f>Claim!$H$1</f>
        <v>0</v>
      </c>
      <c r="H52" s="73" t="str">
        <f>Claim!$A$96</f>
        <v>Procurement - M&amp;O  (Nov - Jun)</v>
      </c>
      <c r="I52" s="73" t="str">
        <f>Claim!$A$107</f>
        <v xml:space="preserve">Travel </v>
      </c>
      <c r="J52" s="73" t="str">
        <f>Claim!A109</f>
        <v>County Travel</v>
      </c>
      <c r="K52" s="85" t="s">
        <v>54</v>
      </c>
      <c r="L52" s="73" t="s">
        <v>271</v>
      </c>
      <c r="M52" s="223">
        <f>Claim!F109</f>
        <v>0</v>
      </c>
    </row>
    <row r="53" spans="1:13">
      <c r="A53" s="73">
        <f>Claim!$B$4</f>
        <v>0</v>
      </c>
      <c r="B53" s="73">
        <f>Claim!$B$6</f>
        <v>0</v>
      </c>
      <c r="C53" s="73" t="str">
        <f>Claim!$F$6</f>
        <v>sample@sample.com</v>
      </c>
      <c r="D53" s="73">
        <f>Claim!$B$2</f>
        <v>0</v>
      </c>
      <c r="E53" s="221" t="str">
        <f>TEXT(Claim!$G$2,"MMM YY")</f>
        <v>Jan 00</v>
      </c>
      <c r="F53" s="222">
        <f>Claim!$G$4</f>
        <v>0</v>
      </c>
      <c r="G53" s="222" t="b">
        <f>Claim!$H$1</f>
        <v>0</v>
      </c>
      <c r="H53" s="73" t="str">
        <f>Claim!$A$113</f>
        <v>Maintenance and Operations</v>
      </c>
      <c r="I53" s="73" t="str">
        <f>Claim!$A$116</f>
        <v>Personnel</v>
      </c>
      <c r="J53" s="73" t="str">
        <f>Claim!A117</f>
        <v>Consortium Personnel - County</v>
      </c>
      <c r="K53" s="85" t="s">
        <v>212</v>
      </c>
      <c r="L53" s="297" t="s">
        <v>272</v>
      </c>
      <c r="M53" s="223">
        <f>Claim!F117</f>
        <v>0</v>
      </c>
    </row>
    <row r="54" spans="1:13">
      <c r="A54" s="73">
        <f>Claim!$B$4</f>
        <v>0</v>
      </c>
      <c r="B54" s="73">
        <f>Claim!$B$6</f>
        <v>0</v>
      </c>
      <c r="C54" s="73" t="str">
        <f>Claim!$F$6</f>
        <v>sample@sample.com</v>
      </c>
      <c r="D54" s="73">
        <f>Claim!$B$2</f>
        <v>0</v>
      </c>
      <c r="E54" s="221" t="str">
        <f>TEXT(Claim!$G$2,"MMM YY")</f>
        <v>Jan 00</v>
      </c>
      <c r="F54" s="222">
        <f>Claim!$G$4</f>
        <v>0</v>
      </c>
      <c r="G54" s="222" t="b">
        <f>Claim!$H$1</f>
        <v>0</v>
      </c>
      <c r="H54" s="73" t="str">
        <f>Claim!$A$113</f>
        <v>Maintenance and Operations</v>
      </c>
      <c r="I54" s="73" t="str">
        <f>Claim!$A$116</f>
        <v>Personnel</v>
      </c>
      <c r="J54" s="73" t="str">
        <f>Claim!A118</f>
        <v>Consortium Personnel - Contractor</v>
      </c>
      <c r="K54" s="85" t="s">
        <v>212</v>
      </c>
      <c r="L54" s="73" t="s">
        <v>273</v>
      </c>
      <c r="M54" s="223">
        <f>Claim!F118</f>
        <v>0</v>
      </c>
    </row>
    <row r="55" spans="1:13">
      <c r="A55" s="73">
        <f>Claim!$B$4</f>
        <v>0</v>
      </c>
      <c r="B55" s="73">
        <f>Claim!$B$6</f>
        <v>0</v>
      </c>
      <c r="C55" s="73" t="str">
        <f>Claim!$F$6</f>
        <v>sample@sample.com</v>
      </c>
      <c r="D55" s="73">
        <f>Claim!$B$2</f>
        <v>0</v>
      </c>
      <c r="E55" s="221" t="str">
        <f>TEXT(Claim!$G$2,"MMM YY")</f>
        <v>Jan 00</v>
      </c>
      <c r="F55" s="222">
        <f>Claim!$G$4</f>
        <v>0</v>
      </c>
      <c r="G55" s="222" t="b">
        <f>Claim!$H$1</f>
        <v>0</v>
      </c>
      <c r="H55" s="73" t="str">
        <f>Claim!$A$113</f>
        <v>Maintenance and Operations</v>
      </c>
      <c r="I55" s="73" t="str">
        <f>Claim!$A$119</f>
        <v>Contractor Services</v>
      </c>
      <c r="J55" s="73" t="str">
        <f>Claim!A120</f>
        <v>Application Maintenance</v>
      </c>
      <c r="K55" s="85" t="s">
        <v>209</v>
      </c>
      <c r="L55" s="297" t="s">
        <v>274</v>
      </c>
      <c r="M55" s="223">
        <f>Claim!F120</f>
        <v>0</v>
      </c>
    </row>
    <row r="56" spans="1:13">
      <c r="A56" s="73">
        <f>Claim!$B$4</f>
        <v>0</v>
      </c>
      <c r="B56" s="73">
        <f>Claim!$B$6</f>
        <v>0</v>
      </c>
      <c r="C56" s="73" t="str">
        <f>Claim!$F$6</f>
        <v>sample@sample.com</v>
      </c>
      <c r="D56" s="73">
        <f>Claim!$B$2</f>
        <v>0</v>
      </c>
      <c r="E56" s="221" t="str">
        <f>TEXT(Claim!$G$2,"MMM YY")</f>
        <v>Jan 00</v>
      </c>
      <c r="F56" s="222">
        <f>Claim!$G$4</f>
        <v>0</v>
      </c>
      <c r="G56" s="222" t="b">
        <f>Claim!$H$1</f>
        <v>0</v>
      </c>
      <c r="H56" s="73" t="str">
        <f>Claim!$A$113</f>
        <v>Maintenance and Operations</v>
      </c>
      <c r="I56" s="73" t="str">
        <f>Claim!$A$119</f>
        <v>Contractor Services</v>
      </c>
      <c r="J56" s="73" t="str">
        <f>Claim!A121</f>
        <v>Quality Assurance</v>
      </c>
      <c r="K56" s="85" t="s">
        <v>209</v>
      </c>
      <c r="L56" s="297" t="s">
        <v>42</v>
      </c>
      <c r="M56" s="223">
        <f>Claim!F121</f>
        <v>0</v>
      </c>
    </row>
    <row r="57" spans="1:13">
      <c r="A57" s="73">
        <f>Claim!$B$4</f>
        <v>0</v>
      </c>
      <c r="B57" s="73">
        <f>Claim!$B$6</f>
        <v>0</v>
      </c>
      <c r="C57" s="73" t="str">
        <f>Claim!$F$6</f>
        <v>sample@sample.com</v>
      </c>
      <c r="D57" s="73">
        <f>Claim!$B$2</f>
        <v>0</v>
      </c>
      <c r="E57" s="221" t="str">
        <f>TEXT(Claim!$G$2,"MMM YY")</f>
        <v>Jan 00</v>
      </c>
      <c r="F57" s="222">
        <f>Claim!$G$4</f>
        <v>0</v>
      </c>
      <c r="G57" s="222" t="b">
        <f>Claim!$H$1</f>
        <v>0</v>
      </c>
      <c r="H57" s="73" t="str">
        <f>Claim!$A$113</f>
        <v>Maintenance and Operations</v>
      </c>
      <c r="I57" s="73" t="str">
        <f>Claim!$A$122</f>
        <v>Legal</v>
      </c>
      <c r="K57" s="85" t="s">
        <v>62</v>
      </c>
      <c r="L57" s="297" t="s">
        <v>275</v>
      </c>
      <c r="M57" s="223">
        <f>Claim!G122</f>
        <v>0</v>
      </c>
    </row>
    <row r="58" spans="1:13">
      <c r="A58" s="73">
        <f>Claim!$B$4</f>
        <v>0</v>
      </c>
      <c r="B58" s="73">
        <f>Claim!$B$6</f>
        <v>0</v>
      </c>
      <c r="C58" s="73" t="str">
        <f>Claim!$F$6</f>
        <v>sample@sample.com</v>
      </c>
      <c r="D58" s="73">
        <f>Claim!$B$2</f>
        <v>0</v>
      </c>
      <c r="E58" s="221" t="str">
        <f>TEXT(Claim!$G$2,"MMM YY")</f>
        <v>Jan 00</v>
      </c>
      <c r="F58" s="222">
        <f>Claim!$G$4</f>
        <v>0</v>
      </c>
      <c r="G58" s="222" t="b">
        <f>Claim!$H$1</f>
        <v>0</v>
      </c>
      <c r="H58" s="73" t="str">
        <f>Claim!$A$113</f>
        <v>Maintenance and Operations</v>
      </c>
      <c r="I58" s="73" t="str">
        <f>Claim!$A$123</f>
        <v>Facilities</v>
      </c>
      <c r="K58" s="85" t="s">
        <v>202</v>
      </c>
      <c r="L58" s="297" t="s">
        <v>203</v>
      </c>
      <c r="M58" s="223">
        <f>Claim!G123</f>
        <v>0</v>
      </c>
    </row>
    <row r="59" spans="1:13">
      <c r="A59" s="73">
        <f>Claim!$B$4</f>
        <v>0</v>
      </c>
      <c r="B59" s="73">
        <f>Claim!$B$6</f>
        <v>0</v>
      </c>
      <c r="C59" s="73" t="str">
        <f>Claim!$F$6</f>
        <v>sample@sample.com</v>
      </c>
      <c r="D59" s="73">
        <f>Claim!$B$2</f>
        <v>0</v>
      </c>
      <c r="E59" s="221" t="str">
        <f>TEXT(Claim!$G$2,"MMM YY")</f>
        <v>Jan 00</v>
      </c>
      <c r="F59" s="222">
        <f>Claim!$G$4</f>
        <v>0</v>
      </c>
      <c r="G59" s="222" t="b">
        <f>Claim!$H$1</f>
        <v>0</v>
      </c>
      <c r="H59" s="73" t="str">
        <f>Claim!$A$113</f>
        <v>Maintenance and Operations</v>
      </c>
      <c r="I59" s="73" t="str">
        <f>Claim!$A$124</f>
        <v xml:space="preserve">Hardware </v>
      </c>
      <c r="K59" s="85" t="s">
        <v>49</v>
      </c>
      <c r="L59" s="297" t="s">
        <v>203</v>
      </c>
      <c r="M59" s="223">
        <f>Claim!G124</f>
        <v>0</v>
      </c>
    </row>
    <row r="60" spans="1:13">
      <c r="A60" s="73">
        <f>Claim!$B$4</f>
        <v>0</v>
      </c>
      <c r="B60" s="73">
        <f>Claim!$B$6</f>
        <v>0</v>
      </c>
      <c r="C60" s="73" t="str">
        <f>Claim!$F$6</f>
        <v>sample@sample.com</v>
      </c>
      <c r="D60" s="73">
        <f>Claim!$B$2</f>
        <v>0</v>
      </c>
      <c r="E60" s="221" t="str">
        <f>TEXT(Claim!$G$2,"MMM YY")</f>
        <v>Jan 00</v>
      </c>
      <c r="F60" s="222">
        <f>Claim!$G$4</f>
        <v>0</v>
      </c>
      <c r="G60" s="222" t="b">
        <f>Claim!$H$1</f>
        <v>0</v>
      </c>
      <c r="H60" s="73" t="str">
        <f>Claim!$A$113</f>
        <v>Maintenance and Operations</v>
      </c>
      <c r="I60" s="73" t="str">
        <f>Claim!$A$125</f>
        <v>Software</v>
      </c>
      <c r="K60" s="85" t="s">
        <v>53</v>
      </c>
      <c r="L60" s="297" t="s">
        <v>203</v>
      </c>
      <c r="M60" s="223">
        <f>Claim!G125</f>
        <v>0</v>
      </c>
    </row>
    <row r="61" spans="1:13">
      <c r="A61" s="73">
        <f>Claim!$B$4</f>
        <v>0</v>
      </c>
      <c r="B61" s="73">
        <f>Claim!$B$6</f>
        <v>0</v>
      </c>
      <c r="C61" s="73" t="str">
        <f>Claim!$F$6</f>
        <v>sample@sample.com</v>
      </c>
      <c r="D61" s="73">
        <f>Claim!$B$2</f>
        <v>0</v>
      </c>
      <c r="E61" s="221" t="str">
        <f>TEXT(Claim!$G$2,"MMM YY")</f>
        <v>Jan 00</v>
      </c>
      <c r="F61" s="222">
        <f>Claim!$G$4</f>
        <v>0</v>
      </c>
      <c r="G61" s="222" t="b">
        <f>Claim!$H$1</f>
        <v>0</v>
      </c>
      <c r="H61" s="73" t="str">
        <f>Claim!$A$113</f>
        <v>Maintenance and Operations</v>
      </c>
      <c r="I61" s="73" t="str">
        <f>Claim!$A$126</f>
        <v>Production and Operations</v>
      </c>
      <c r="K61" s="85" t="s">
        <v>10</v>
      </c>
      <c r="L61" s="297" t="s">
        <v>203</v>
      </c>
      <c r="M61" s="223">
        <f>Claim!G126</f>
        <v>0</v>
      </c>
    </row>
    <row r="62" spans="1:13">
      <c r="A62" s="73">
        <f>Claim!$B$4</f>
        <v>0</v>
      </c>
      <c r="B62" s="73">
        <f>Claim!$B$6</f>
        <v>0</v>
      </c>
      <c r="C62" s="73" t="str">
        <f>Claim!$F$6</f>
        <v>sample@sample.com</v>
      </c>
      <c r="D62" s="73">
        <f>Claim!$B$2</f>
        <v>0</v>
      </c>
      <c r="E62" s="221" t="str">
        <f>TEXT(Claim!$G$2,"MMM YY")</f>
        <v>Jan 00</v>
      </c>
      <c r="F62" s="222">
        <f>Claim!$G$4</f>
        <v>0</v>
      </c>
      <c r="G62" s="222" t="b">
        <f>Claim!$H$1</f>
        <v>0</v>
      </c>
      <c r="H62" s="73" t="str">
        <f>Claim!$A$113</f>
        <v>Maintenance and Operations</v>
      </c>
      <c r="I62" s="73" t="str">
        <f>Claim!$A$127</f>
        <v>Travel</v>
      </c>
      <c r="J62" s="73" t="str">
        <f>Claim!A128</f>
        <v>Consortium Travel</v>
      </c>
      <c r="K62" s="85" t="s">
        <v>54</v>
      </c>
      <c r="L62" s="297" t="s">
        <v>276</v>
      </c>
      <c r="M62" s="223">
        <f>Claim!F128</f>
        <v>0</v>
      </c>
    </row>
    <row r="63" spans="1:13">
      <c r="A63" s="73">
        <f>Claim!$B$4</f>
        <v>0</v>
      </c>
      <c r="B63" s="73">
        <f>Claim!$B$6</f>
        <v>0</v>
      </c>
      <c r="C63" s="73" t="str">
        <f>Claim!$F$6</f>
        <v>sample@sample.com</v>
      </c>
      <c r="D63" s="73">
        <f>Claim!$B$2</f>
        <v>0</v>
      </c>
      <c r="E63" s="221" t="str">
        <f>TEXT(Claim!$G$2,"MMM YY")</f>
        <v>Jan 00</v>
      </c>
      <c r="F63" s="222">
        <f>Claim!$G$4</f>
        <v>0</v>
      </c>
      <c r="G63" s="222" t="b">
        <f>Claim!$H$1</f>
        <v>0</v>
      </c>
      <c r="H63" s="73" t="str">
        <f>Claim!$A$113</f>
        <v>Maintenance and Operations</v>
      </c>
      <c r="I63" s="73" t="str">
        <f>Claim!$A$127</f>
        <v>Travel</v>
      </c>
      <c r="J63" s="73" t="str">
        <f>Claim!A129</f>
        <v>County Travel</v>
      </c>
      <c r="K63" s="85" t="s">
        <v>54</v>
      </c>
      <c r="L63" s="85" t="s">
        <v>277</v>
      </c>
      <c r="M63" s="223">
        <f>Claim!F129</f>
        <v>0</v>
      </c>
    </row>
    <row r="64" spans="1:13" s="92" customFormat="1">
      <c r="A64" s="92">
        <f>Claim!$B$4</f>
        <v>0</v>
      </c>
      <c r="B64" s="92">
        <f>Claim!$B$6</f>
        <v>0</v>
      </c>
      <c r="C64" s="92" t="str">
        <f>Claim!$F$6</f>
        <v>sample@sample.com</v>
      </c>
      <c r="D64" s="92">
        <f>Claim!$B$2</f>
        <v>0</v>
      </c>
      <c r="E64" s="294" t="str">
        <f>TEXT(Claim!$G$2,"MMM YY")</f>
        <v>Jan 00</v>
      </c>
      <c r="F64" s="295">
        <f>Claim!$G$4</f>
        <v>0</v>
      </c>
      <c r="G64" s="295" t="b">
        <f>Claim!$H$1</f>
        <v>0</v>
      </c>
      <c r="H64" s="92" t="s">
        <v>280</v>
      </c>
      <c r="I64" s="92" t="str">
        <f>Claim!A135</f>
        <v>Application Maintenance</v>
      </c>
      <c r="J64" s="92" t="str">
        <f>Claim!A135</f>
        <v>Application Maintenance</v>
      </c>
      <c r="K64" s="298" t="s">
        <v>209</v>
      </c>
      <c r="L64" s="298" t="s">
        <v>278</v>
      </c>
      <c r="M64" s="296">
        <f>Claim!G135</f>
        <v>0</v>
      </c>
    </row>
    <row r="65" spans="1:13" s="92" customFormat="1">
      <c r="A65" s="92">
        <f>Claim!$B$4</f>
        <v>0</v>
      </c>
      <c r="B65" s="92">
        <f>Claim!$B$6</f>
        <v>0</v>
      </c>
      <c r="C65" s="92" t="str">
        <f>Claim!$F$6</f>
        <v>sample@sample.com</v>
      </c>
      <c r="D65" s="92">
        <f>Claim!$B$2</f>
        <v>0</v>
      </c>
      <c r="E65" s="294" t="str">
        <f>TEXT(Claim!$G$2,"MMM YY")</f>
        <v>Jan 00</v>
      </c>
      <c r="F65" s="295">
        <f>Claim!$G$4</f>
        <v>0</v>
      </c>
      <c r="G65" s="295" t="b">
        <f>Claim!$H$1</f>
        <v>0</v>
      </c>
      <c r="H65" s="92" t="s">
        <v>281</v>
      </c>
      <c r="I65" s="92" t="str">
        <f>Claim!A136</f>
        <v>Production and Operations</v>
      </c>
      <c r="J65" s="92" t="str">
        <f>Claim!A136</f>
        <v>Production and Operations</v>
      </c>
      <c r="K65" s="298" t="s">
        <v>10</v>
      </c>
      <c r="L65" s="298" t="s">
        <v>279</v>
      </c>
      <c r="M65" s="296">
        <f>Claim!G136</f>
        <v>0</v>
      </c>
    </row>
    <row r="66" spans="1:13">
      <c r="A66" s="73">
        <f>Claim!$B$4</f>
        <v>0</v>
      </c>
      <c r="B66" s="73">
        <f>Claim!$B$6</f>
        <v>0</v>
      </c>
      <c r="C66" s="73" t="str">
        <f>Claim!$F$6</f>
        <v>sample@sample.com</v>
      </c>
      <c r="D66" s="73">
        <f>Claim!$B$2</f>
        <v>0</v>
      </c>
      <c r="E66" s="221" t="str">
        <f>TEXT(Claim!$G$2,"MMM YY")</f>
        <v>Jan 00</v>
      </c>
      <c r="F66" s="222">
        <f>Claim!$G$4</f>
        <v>0</v>
      </c>
      <c r="G66" s="222" t="b">
        <f>Claim!$H$1</f>
        <v>0</v>
      </c>
      <c r="H66" s="73" t="str">
        <f>Claim!$A$140</f>
        <v xml:space="preserve">Covered CA CSC </v>
      </c>
      <c r="I66" s="73" t="str">
        <f>Claim!A143</f>
        <v xml:space="preserve">Software </v>
      </c>
      <c r="J66" s="73" t="str">
        <f>Claim!A143</f>
        <v xml:space="preserve">Software </v>
      </c>
      <c r="K66" s="85" t="s">
        <v>53</v>
      </c>
      <c r="L66" s="73" t="s">
        <v>232</v>
      </c>
      <c r="M66" s="223">
        <f>Claim!G143</f>
        <v>0</v>
      </c>
    </row>
    <row r="67" spans="1:13">
      <c r="A67" s="73">
        <f>Claim!$B$4</f>
        <v>0</v>
      </c>
      <c r="B67" s="73">
        <f>Claim!$B$6</f>
        <v>0</v>
      </c>
      <c r="C67" s="73" t="str">
        <f>Claim!$F$6</f>
        <v>sample@sample.com</v>
      </c>
      <c r="D67" s="73">
        <f>Claim!$B$2</f>
        <v>0</v>
      </c>
      <c r="E67" s="221" t="str">
        <f>TEXT(Claim!$G$2,"MMM YY")</f>
        <v>Jan 00</v>
      </c>
      <c r="F67" s="222">
        <f>Claim!$G$4</f>
        <v>0</v>
      </c>
      <c r="G67" s="222" t="b">
        <f>Claim!$H$1</f>
        <v>0</v>
      </c>
      <c r="H67" s="73" t="str">
        <f>Claim!$A$140</f>
        <v xml:space="preserve">Covered CA CSC </v>
      </c>
      <c r="I67" s="73" t="str">
        <f>Claim!A144</f>
        <v>Production and Operations</v>
      </c>
      <c r="J67" s="92" t="str">
        <f>Claim!A144</f>
        <v>Production and Operations</v>
      </c>
      <c r="K67" s="298" t="s">
        <v>10</v>
      </c>
      <c r="L67" s="92" t="s">
        <v>232</v>
      </c>
      <c r="M67" s="223">
        <f>Claim!G144</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347"/>
  <sheetViews>
    <sheetView showGridLines="0" zoomScale="80" zoomScaleNormal="80" zoomScaleSheetLayoutView="80" zoomScalePageLayoutView="80" workbookViewId="0">
      <selection activeCell="A2" sqref="A2"/>
    </sheetView>
  </sheetViews>
  <sheetFormatPr defaultColWidth="9.140625" defaultRowHeight="15"/>
  <cols>
    <col min="1" max="1" width="40.140625" style="111" customWidth="1"/>
    <col min="2" max="2" width="18" style="111" customWidth="1"/>
    <col min="3" max="3" width="14.5703125" style="111" customWidth="1"/>
    <col min="4" max="4" width="14.140625" style="111" customWidth="1"/>
    <col min="5" max="5" width="15.140625" style="111" customWidth="1"/>
    <col min="6" max="9" width="14.140625" style="111" customWidth="1"/>
    <col min="10" max="10" width="11.42578125" style="92" bestFit="1" customWidth="1"/>
    <col min="11" max="16384" width="9.140625" style="92"/>
  </cols>
  <sheetData>
    <row r="1" spans="1:21" s="87" customFormat="1" ht="15.75">
      <c r="A1" s="110"/>
      <c r="B1" s="110"/>
      <c r="C1" s="110"/>
      <c r="D1" s="110"/>
      <c r="E1" s="110"/>
      <c r="F1" s="110"/>
      <c r="G1" s="110"/>
      <c r="H1" s="110"/>
      <c r="I1" s="111"/>
    </row>
    <row r="2" spans="1:21" s="87" customFormat="1" ht="15.75">
      <c r="A2" s="112" t="s">
        <v>0</v>
      </c>
      <c r="B2" s="343">
        <f>Claim!B2</f>
        <v>0</v>
      </c>
      <c r="C2" s="343"/>
      <c r="D2" s="110"/>
      <c r="E2" s="110" t="s">
        <v>35</v>
      </c>
      <c r="F2" s="112"/>
      <c r="G2" s="342">
        <f>Claim!G2</f>
        <v>0</v>
      </c>
      <c r="H2" s="343"/>
      <c r="I2" s="111"/>
    </row>
    <row r="3" spans="1:21" s="87" customFormat="1" ht="15.75">
      <c r="A3" s="112"/>
      <c r="B3" s="113"/>
      <c r="C3" s="113"/>
      <c r="D3" s="110"/>
      <c r="E3" s="110"/>
      <c r="F3" s="112"/>
      <c r="G3" s="114"/>
      <c r="H3" s="113"/>
      <c r="I3" s="111"/>
    </row>
    <row r="4" spans="1:21" s="87" customFormat="1" ht="15.75">
      <c r="A4" s="112"/>
      <c r="B4" s="113"/>
      <c r="C4" s="113"/>
      <c r="D4" s="115"/>
      <c r="E4" s="116" t="s">
        <v>93</v>
      </c>
      <c r="F4" s="117" t="s">
        <v>47</v>
      </c>
      <c r="G4" s="344">
        <f>Claim!G4</f>
        <v>0</v>
      </c>
      <c r="H4" s="344"/>
      <c r="I4" s="111"/>
    </row>
    <row r="5" spans="1:21" s="87" customFormat="1" ht="15.75">
      <c r="A5" s="112"/>
      <c r="B5" s="113"/>
      <c r="C5" s="113"/>
      <c r="D5" s="115"/>
      <c r="E5" s="116"/>
      <c r="F5" s="117"/>
      <c r="G5" s="118"/>
      <c r="H5" s="118"/>
      <c r="I5" s="111"/>
    </row>
    <row r="6" spans="1:21" s="87" customFormat="1" ht="15.75" thickBot="1">
      <c r="A6" s="119"/>
      <c r="B6" s="119"/>
      <c r="C6" s="119"/>
      <c r="D6" s="119"/>
      <c r="E6" s="119"/>
      <c r="F6" s="119"/>
      <c r="G6" s="119"/>
      <c r="H6" s="119"/>
      <c r="I6" s="111"/>
    </row>
    <row r="7" spans="1:21" s="87" customFormat="1" ht="15.75">
      <c r="A7" s="339" t="s">
        <v>73</v>
      </c>
      <c r="B7" s="340"/>
      <c r="C7" s="340"/>
      <c r="D7" s="340"/>
      <c r="E7" s="340"/>
      <c r="F7" s="340"/>
      <c r="G7" s="340"/>
      <c r="H7" s="340"/>
      <c r="I7" s="341"/>
      <c r="K7" s="88"/>
      <c r="L7" s="88"/>
      <c r="M7" s="88"/>
      <c r="N7" s="88"/>
      <c r="O7" s="88"/>
      <c r="P7" s="88"/>
      <c r="Q7" s="88"/>
      <c r="R7" s="88"/>
      <c r="S7" s="88"/>
      <c r="T7" s="88"/>
      <c r="U7" s="88"/>
    </row>
    <row r="8" spans="1:21" s="87" customFormat="1" ht="16.5" thickBot="1">
      <c r="A8" s="332" t="s">
        <v>234</v>
      </c>
      <c r="B8" s="333"/>
      <c r="C8" s="333"/>
      <c r="D8" s="333"/>
      <c r="E8" s="333"/>
      <c r="F8" s="333"/>
      <c r="G8" s="333"/>
      <c r="H8" s="333"/>
      <c r="I8" s="334"/>
      <c r="K8" s="89"/>
      <c r="L8" s="88"/>
      <c r="M8" s="88"/>
      <c r="N8" s="88"/>
      <c r="O8" s="88"/>
      <c r="P8" s="88"/>
      <c r="Q8" s="88"/>
      <c r="R8" s="88"/>
      <c r="S8" s="88"/>
      <c r="T8" s="88"/>
      <c r="U8" s="88"/>
    </row>
    <row r="9" spans="1:21" s="87" customFormat="1" ht="15.75">
      <c r="A9" s="120"/>
      <c r="B9" s="120"/>
      <c r="C9" s="121"/>
      <c r="D9" s="121" t="s">
        <v>30</v>
      </c>
      <c r="E9" s="121"/>
      <c r="F9" s="121" t="s">
        <v>31</v>
      </c>
      <c r="G9" s="121" t="s">
        <v>31</v>
      </c>
      <c r="H9" s="121" t="s">
        <v>29</v>
      </c>
      <c r="I9" s="121"/>
      <c r="K9" s="88"/>
      <c r="L9" s="88"/>
      <c r="M9" s="88"/>
      <c r="N9" s="88"/>
      <c r="O9" s="88"/>
      <c r="P9" s="88"/>
      <c r="Q9" s="88"/>
      <c r="R9" s="88"/>
      <c r="S9" s="88"/>
      <c r="T9" s="88"/>
      <c r="U9" s="88"/>
    </row>
    <row r="10" spans="1:21" s="87" customFormat="1" ht="15.75">
      <c r="A10" s="120"/>
      <c r="B10" s="120" t="s">
        <v>15</v>
      </c>
      <c r="C10" s="121" t="s">
        <v>15</v>
      </c>
      <c r="D10" s="121" t="s">
        <v>16</v>
      </c>
      <c r="E10" s="121" t="s">
        <v>17</v>
      </c>
      <c r="F10" s="121" t="s">
        <v>18</v>
      </c>
      <c r="G10" s="121" t="s">
        <v>19</v>
      </c>
      <c r="H10" s="121" t="s">
        <v>20</v>
      </c>
      <c r="I10" s="121" t="s">
        <v>48</v>
      </c>
      <c r="K10" s="88"/>
      <c r="L10" s="88"/>
      <c r="M10" s="88"/>
      <c r="N10" s="88"/>
      <c r="O10" s="88"/>
      <c r="P10" s="88"/>
      <c r="Q10" s="88"/>
      <c r="R10" s="88"/>
      <c r="S10" s="88"/>
      <c r="T10" s="88"/>
      <c r="U10" s="88"/>
    </row>
    <row r="11" spans="1:21" s="87" customFormat="1" ht="16.5" thickBot="1">
      <c r="A11" s="122" t="s">
        <v>15</v>
      </c>
      <c r="B11" s="122" t="s">
        <v>21</v>
      </c>
      <c r="C11" s="123" t="s">
        <v>22</v>
      </c>
      <c r="D11" s="124" t="s">
        <v>78</v>
      </c>
      <c r="E11" s="123" t="s">
        <v>23</v>
      </c>
      <c r="F11" s="123" t="s">
        <v>23</v>
      </c>
      <c r="G11" s="123" t="s">
        <v>23</v>
      </c>
      <c r="H11" s="123" t="s">
        <v>23</v>
      </c>
      <c r="I11" s="123" t="s">
        <v>23</v>
      </c>
    </row>
    <row r="12" spans="1:21" s="87" customFormat="1">
      <c r="A12" s="125" t="s">
        <v>34</v>
      </c>
      <c r="B12" s="126">
        <v>0.30590000000000001</v>
      </c>
      <c r="C12" s="127">
        <f>ROUND(C23*B12,0)</f>
        <v>0</v>
      </c>
      <c r="D12" s="128" t="s">
        <v>55</v>
      </c>
      <c r="E12" s="127">
        <f>C12</f>
        <v>0</v>
      </c>
      <c r="F12" s="129">
        <v>0</v>
      </c>
      <c r="G12" s="127">
        <v>0</v>
      </c>
      <c r="H12" s="127">
        <v>0</v>
      </c>
      <c r="I12" s="129">
        <v>0</v>
      </c>
    </row>
    <row r="13" spans="1:21" s="87" customFormat="1">
      <c r="A13" s="130" t="s">
        <v>44</v>
      </c>
      <c r="B13" s="131">
        <v>0.28770000000000001</v>
      </c>
      <c r="C13" s="129">
        <f>ROUND(C23*B13,0)</f>
        <v>0</v>
      </c>
      <c r="D13" s="128" t="s">
        <v>64</v>
      </c>
      <c r="E13" s="129">
        <f>ROUNDDOWN($C13*0.5,0)</f>
        <v>0</v>
      </c>
      <c r="F13" s="129">
        <f>C13-E13-G13-H13</f>
        <v>0</v>
      </c>
      <c r="G13" s="129">
        <v>0</v>
      </c>
      <c r="H13" s="129">
        <v>0</v>
      </c>
      <c r="I13" s="129">
        <v>0</v>
      </c>
    </row>
    <row r="14" spans="1:21" s="87" customFormat="1">
      <c r="A14" s="130" t="s">
        <v>45</v>
      </c>
      <c r="B14" s="131">
        <v>2E-3</v>
      </c>
      <c r="C14" s="129">
        <f>ROUND(C23*B14,0)</f>
        <v>0</v>
      </c>
      <c r="D14" s="128" t="s">
        <v>56</v>
      </c>
      <c r="E14" s="129">
        <v>0</v>
      </c>
      <c r="F14" s="129">
        <f>C14</f>
        <v>0</v>
      </c>
      <c r="G14" s="129">
        <v>0</v>
      </c>
      <c r="H14" s="129">
        <v>0</v>
      </c>
      <c r="I14" s="129">
        <v>0</v>
      </c>
    </row>
    <row r="15" spans="1:21" s="87" customFormat="1">
      <c r="A15" s="130" t="s">
        <v>27</v>
      </c>
      <c r="B15" s="131">
        <v>0.32179999999999997</v>
      </c>
      <c r="C15" s="129">
        <f>ROUND(C23-C12-C13-C14-C16-C17-C18-C19-C20-C21-C22,0)</f>
        <v>0</v>
      </c>
      <c r="D15" s="128" t="s">
        <v>65</v>
      </c>
      <c r="E15" s="129">
        <f>ROUNDDOWN($C15*0.9,0)</f>
        <v>0</v>
      </c>
      <c r="F15" s="129">
        <v>0</v>
      </c>
      <c r="G15" s="129">
        <f>C15-E15-F15-H15</f>
        <v>0</v>
      </c>
      <c r="H15" s="129">
        <v>0</v>
      </c>
      <c r="I15" s="129">
        <v>0</v>
      </c>
    </row>
    <row r="16" spans="1:21" s="87" customFormat="1">
      <c r="A16" s="130" t="s">
        <v>238</v>
      </c>
      <c r="B16" s="131">
        <v>3.0499999999999999E-2</v>
      </c>
      <c r="C16" s="129">
        <f>ROUND(C23*B16,0)</f>
        <v>0</v>
      </c>
      <c r="D16" s="128" t="s">
        <v>66</v>
      </c>
      <c r="E16" s="129">
        <v>0</v>
      </c>
      <c r="F16" s="129">
        <v>0</v>
      </c>
      <c r="G16" s="129">
        <f>C16</f>
        <v>0</v>
      </c>
      <c r="H16" s="129">
        <v>0</v>
      </c>
      <c r="I16" s="129">
        <v>0</v>
      </c>
    </row>
    <row r="17" spans="1:21" s="87" customFormat="1">
      <c r="A17" s="130" t="s">
        <v>24</v>
      </c>
      <c r="B17" s="131">
        <v>4.2500000000000003E-2</v>
      </c>
      <c r="C17" s="129">
        <f>ROUND(C23*B17,0)</f>
        <v>0</v>
      </c>
      <c r="D17" s="128" t="s">
        <v>56</v>
      </c>
      <c r="E17" s="129">
        <v>0</v>
      </c>
      <c r="F17" s="129">
        <f>C17</f>
        <v>0</v>
      </c>
      <c r="G17" s="129">
        <v>0</v>
      </c>
      <c r="H17" s="129">
        <v>0</v>
      </c>
      <c r="I17" s="129">
        <v>0</v>
      </c>
    </row>
    <row r="18" spans="1:21" s="87" customFormat="1">
      <c r="A18" s="130" t="s">
        <v>28</v>
      </c>
      <c r="B18" s="131">
        <v>1E-4</v>
      </c>
      <c r="C18" s="129">
        <f>ROUND(C23*B18,0)</f>
        <v>0</v>
      </c>
      <c r="D18" s="128" t="s">
        <v>55</v>
      </c>
      <c r="E18" s="129">
        <f>C18</f>
        <v>0</v>
      </c>
      <c r="F18" s="129">
        <v>0</v>
      </c>
      <c r="G18" s="129">
        <f>ROUND($C18*0,0)</f>
        <v>0</v>
      </c>
      <c r="H18" s="129">
        <f>ROUND($C18*0,0)</f>
        <v>0</v>
      </c>
      <c r="I18" s="129">
        <v>0</v>
      </c>
    </row>
    <row r="19" spans="1:21" s="87" customFormat="1">
      <c r="A19" s="130" t="s">
        <v>26</v>
      </c>
      <c r="B19" s="131">
        <v>8.0000000000000004E-4</v>
      </c>
      <c r="C19" s="129">
        <f>ROUND(C23*B19,0)</f>
        <v>0</v>
      </c>
      <c r="D19" s="128" t="s">
        <v>56</v>
      </c>
      <c r="E19" s="129">
        <v>0</v>
      </c>
      <c r="F19" s="129">
        <f>C19</f>
        <v>0</v>
      </c>
      <c r="G19" s="129">
        <v>0</v>
      </c>
      <c r="H19" s="129">
        <v>0</v>
      </c>
      <c r="I19" s="129">
        <v>0</v>
      </c>
    </row>
    <row r="20" spans="1:21" s="87" customFormat="1">
      <c r="A20" s="130" t="s">
        <v>25</v>
      </c>
      <c r="B20" s="131">
        <v>1.2999999999999999E-3</v>
      </c>
      <c r="C20" s="129">
        <f>ROUND(C23*B20,0)</f>
        <v>0</v>
      </c>
      <c r="D20" s="128" t="s">
        <v>56</v>
      </c>
      <c r="E20" s="129">
        <v>0</v>
      </c>
      <c r="F20" s="129">
        <f>C20</f>
        <v>0</v>
      </c>
      <c r="G20" s="129">
        <v>0</v>
      </c>
      <c r="H20" s="129">
        <v>0</v>
      </c>
      <c r="I20" s="129">
        <v>0</v>
      </c>
    </row>
    <row r="21" spans="1:21" s="87" customFormat="1">
      <c r="A21" s="130" t="s">
        <v>36</v>
      </c>
      <c r="B21" s="131">
        <v>0</v>
      </c>
      <c r="C21" s="129">
        <f>ROUND(C23*B21,0)</f>
        <v>0</v>
      </c>
      <c r="D21" s="128" t="s">
        <v>66</v>
      </c>
      <c r="E21" s="129">
        <v>0</v>
      </c>
      <c r="F21" s="129">
        <v>0</v>
      </c>
      <c r="G21" s="129">
        <f>C21</f>
        <v>0</v>
      </c>
      <c r="H21" s="129">
        <v>0</v>
      </c>
      <c r="I21" s="129">
        <v>0</v>
      </c>
    </row>
    <row r="22" spans="1:21" s="87" customFormat="1" ht="15.75" thickBot="1">
      <c r="A22" s="132" t="s">
        <v>88</v>
      </c>
      <c r="B22" s="133">
        <v>7.4000000000000003E-3</v>
      </c>
      <c r="C22" s="129">
        <f>ROUND(C23*B22,0)</f>
        <v>0</v>
      </c>
      <c r="D22" s="134" t="s">
        <v>57</v>
      </c>
      <c r="E22" s="129">
        <v>0</v>
      </c>
      <c r="F22" s="129">
        <v>0</v>
      </c>
      <c r="G22" s="129">
        <v>0</v>
      </c>
      <c r="H22" s="129">
        <f>C22</f>
        <v>0</v>
      </c>
      <c r="I22" s="129">
        <v>0</v>
      </c>
    </row>
    <row r="23" spans="1:21" s="87" customFormat="1" ht="16.5" thickBot="1">
      <c r="A23" s="135" t="s">
        <v>37</v>
      </c>
      <c r="B23" s="136">
        <f>SUM(B12:B22)</f>
        <v>0.99999999999999989</v>
      </c>
      <c r="C23" s="137">
        <f>Claim!G16</f>
        <v>0</v>
      </c>
      <c r="D23" s="137"/>
      <c r="E23" s="137">
        <f>SUM(E12:E22)</f>
        <v>0</v>
      </c>
      <c r="F23" s="137">
        <f>SUM(F12:F22)</f>
        <v>0</v>
      </c>
      <c r="G23" s="137">
        <f>SUM(G12:G22)</f>
        <v>0</v>
      </c>
      <c r="H23" s="137">
        <f>SUM(H12:H22)</f>
        <v>0</v>
      </c>
      <c r="I23" s="137">
        <f>SUM(I12:I22)</f>
        <v>0</v>
      </c>
    </row>
    <row r="24" spans="1:21" s="87" customFormat="1" ht="16.5" thickBot="1">
      <c r="A24" s="138" t="s">
        <v>70</v>
      </c>
      <c r="B24" s="139"/>
      <c r="C24" s="140"/>
      <c r="D24" s="141"/>
      <c r="E24" s="142"/>
      <c r="F24" s="137">
        <f>-H24</f>
        <v>0</v>
      </c>
      <c r="G24" s="142"/>
      <c r="H24" s="137">
        <f>ROUNDDOWN(SUM(C12:C21)*0.05,0)</f>
        <v>0</v>
      </c>
      <c r="I24" s="143"/>
      <c r="J24" s="213"/>
      <c r="K24" s="214"/>
    </row>
    <row r="25" spans="1:21" s="87" customFormat="1" ht="16.5" thickBot="1">
      <c r="A25" s="135" t="s">
        <v>37</v>
      </c>
      <c r="B25" s="144"/>
      <c r="C25" s="137">
        <f>SUM(C23:C24)</f>
        <v>0</v>
      </c>
      <c r="D25" s="141"/>
      <c r="E25" s="137">
        <f>SUM(E23:E24)</f>
        <v>0</v>
      </c>
      <c r="F25" s="137">
        <f>SUM(F23:F24)</f>
        <v>0</v>
      </c>
      <c r="G25" s="137">
        <f>SUM(G23:G24)</f>
        <v>0</v>
      </c>
      <c r="H25" s="137">
        <f>SUM(H23:H24)</f>
        <v>0</v>
      </c>
      <c r="I25" s="137">
        <f>SUM(I23:I24)</f>
        <v>0</v>
      </c>
      <c r="J25" s="93"/>
    </row>
    <row r="26" spans="1:21" s="87" customFormat="1" ht="16.5" thickBot="1">
      <c r="A26" s="138" t="s">
        <v>69</v>
      </c>
      <c r="B26" s="139"/>
      <c r="C26" s="140"/>
      <c r="D26" s="141"/>
      <c r="E26" s="142"/>
      <c r="F26" s="137">
        <f>-H26</f>
        <v>0</v>
      </c>
      <c r="G26" s="142"/>
      <c r="H26" s="137">
        <f>-SUM(H23:H24)</f>
        <v>0</v>
      </c>
      <c r="I26" s="143"/>
      <c r="J26" s="93"/>
    </row>
    <row r="27" spans="1:21" s="87" customFormat="1" ht="16.5" thickBot="1">
      <c r="A27" s="138" t="s">
        <v>76</v>
      </c>
      <c r="B27" s="139"/>
      <c r="C27" s="137">
        <f>SUM(C25:C26)</f>
        <v>0</v>
      </c>
      <c r="D27" s="137"/>
      <c r="E27" s="137">
        <f>SUM(E25:E26)</f>
        <v>0</v>
      </c>
      <c r="F27" s="137">
        <f>SUM(F25:F26)</f>
        <v>0</v>
      </c>
      <c r="G27" s="137">
        <f>SUM(G25:G26)</f>
        <v>0</v>
      </c>
      <c r="H27" s="137">
        <f>SUM(H25:H26)</f>
        <v>0</v>
      </c>
      <c r="I27" s="137">
        <f>SUM(I23:I26)</f>
        <v>0</v>
      </c>
    </row>
    <row r="28" spans="1:21" s="87" customFormat="1" ht="15.75" thickBot="1">
      <c r="A28" s="146" t="s">
        <v>32</v>
      </c>
      <c r="B28" s="147"/>
      <c r="C28" s="148"/>
      <c r="D28" s="149"/>
      <c r="E28" s="150"/>
      <c r="F28" s="338">
        <f>SUM(F27:G27)</f>
        <v>0</v>
      </c>
      <c r="G28" s="338"/>
      <c r="H28" s="150"/>
      <c r="I28" s="151"/>
    </row>
    <row r="29" spans="1:21" s="87" customFormat="1" ht="18.600000000000001" customHeight="1" thickBot="1">
      <c r="A29" s="152"/>
      <c r="B29" s="153"/>
      <c r="C29" s="154"/>
      <c r="D29" s="154"/>
      <c r="E29" s="155"/>
      <c r="F29" s="156"/>
      <c r="G29" s="156"/>
      <c r="H29" s="155"/>
      <c r="I29" s="111"/>
    </row>
    <row r="30" spans="1:21" s="87" customFormat="1" ht="15.75">
      <c r="A30" s="339" t="s">
        <v>74</v>
      </c>
      <c r="B30" s="340"/>
      <c r="C30" s="340"/>
      <c r="D30" s="340"/>
      <c r="E30" s="340"/>
      <c r="F30" s="340"/>
      <c r="G30" s="340"/>
      <c r="H30" s="340"/>
      <c r="I30" s="341"/>
      <c r="K30" s="88"/>
      <c r="L30" s="88"/>
      <c r="M30" s="88"/>
      <c r="N30" s="88"/>
      <c r="O30" s="88"/>
      <c r="P30" s="88"/>
      <c r="Q30" s="88"/>
      <c r="R30" s="88"/>
      <c r="S30" s="88"/>
      <c r="T30" s="88"/>
      <c r="U30" s="88"/>
    </row>
    <row r="31" spans="1:21" s="87" customFormat="1" ht="16.5" thickBot="1">
      <c r="A31" s="332" t="s">
        <v>234</v>
      </c>
      <c r="B31" s="333"/>
      <c r="C31" s="333"/>
      <c r="D31" s="333"/>
      <c r="E31" s="333"/>
      <c r="F31" s="333"/>
      <c r="G31" s="333"/>
      <c r="H31" s="333"/>
      <c r="I31" s="334"/>
      <c r="K31" s="89"/>
      <c r="L31" s="88"/>
      <c r="M31" s="88"/>
      <c r="N31" s="88"/>
      <c r="O31" s="88"/>
      <c r="P31" s="88"/>
      <c r="Q31" s="88"/>
      <c r="R31" s="88"/>
      <c r="S31" s="88"/>
      <c r="T31" s="88"/>
      <c r="U31" s="88"/>
    </row>
    <row r="32" spans="1:21" s="87" customFormat="1" ht="15.75">
      <c r="A32" s="120"/>
      <c r="B32" s="120"/>
      <c r="C32" s="121"/>
      <c r="D32" s="121" t="s">
        <v>30</v>
      </c>
      <c r="E32" s="121"/>
      <c r="F32" s="121" t="s">
        <v>31</v>
      </c>
      <c r="G32" s="121" t="s">
        <v>31</v>
      </c>
      <c r="H32" s="121" t="s">
        <v>29</v>
      </c>
      <c r="I32" s="121"/>
      <c r="K32" s="88"/>
      <c r="L32" s="88"/>
      <c r="M32" s="88"/>
      <c r="N32" s="88"/>
      <c r="O32" s="88"/>
      <c r="P32" s="88"/>
      <c r="Q32" s="88"/>
      <c r="R32" s="88"/>
      <c r="S32" s="88"/>
      <c r="T32" s="88"/>
      <c r="U32" s="88"/>
    </row>
    <row r="33" spans="1:21" s="87" customFormat="1" ht="15.75">
      <c r="A33" s="120"/>
      <c r="B33" s="120" t="s">
        <v>15</v>
      </c>
      <c r="C33" s="121" t="s">
        <v>15</v>
      </c>
      <c r="D33" s="121" t="s">
        <v>16</v>
      </c>
      <c r="E33" s="121" t="s">
        <v>17</v>
      </c>
      <c r="F33" s="121" t="s">
        <v>18</v>
      </c>
      <c r="G33" s="121" t="s">
        <v>19</v>
      </c>
      <c r="H33" s="121" t="s">
        <v>20</v>
      </c>
      <c r="I33" s="121" t="s">
        <v>48</v>
      </c>
      <c r="K33" s="88"/>
      <c r="L33" s="88"/>
      <c r="M33" s="88"/>
      <c r="N33" s="88"/>
      <c r="O33" s="88"/>
      <c r="P33" s="88"/>
      <c r="Q33" s="88"/>
      <c r="R33" s="88"/>
      <c r="S33" s="88"/>
      <c r="T33" s="88"/>
      <c r="U33" s="88"/>
    </row>
    <row r="34" spans="1:21" s="87" customFormat="1" ht="16.5" thickBot="1">
      <c r="A34" s="122" t="s">
        <v>15</v>
      </c>
      <c r="B34" s="122" t="s">
        <v>21</v>
      </c>
      <c r="C34" s="123" t="s">
        <v>22</v>
      </c>
      <c r="D34" s="124" t="s">
        <v>78</v>
      </c>
      <c r="E34" s="123" t="s">
        <v>23</v>
      </c>
      <c r="F34" s="123" t="s">
        <v>23</v>
      </c>
      <c r="G34" s="123" t="s">
        <v>23</v>
      </c>
      <c r="H34" s="123" t="s">
        <v>23</v>
      </c>
      <c r="I34" s="123" t="s">
        <v>23</v>
      </c>
    </row>
    <row r="35" spans="1:21" s="87" customFormat="1">
      <c r="A35" s="125" t="s">
        <v>34</v>
      </c>
      <c r="B35" s="126">
        <v>0.30590000000000001</v>
      </c>
      <c r="C35" s="127">
        <f>ROUND(C46*B35,0)</f>
        <v>0</v>
      </c>
      <c r="D35" s="128" t="s">
        <v>55</v>
      </c>
      <c r="E35" s="127">
        <f>C35</f>
        <v>0</v>
      </c>
      <c r="F35" s="129">
        <v>0</v>
      </c>
      <c r="G35" s="127">
        <v>0</v>
      </c>
      <c r="H35" s="127">
        <v>0</v>
      </c>
      <c r="I35" s="127">
        <v>0</v>
      </c>
    </row>
    <row r="36" spans="1:21" s="87" customFormat="1">
      <c r="A36" s="130" t="s">
        <v>44</v>
      </c>
      <c r="B36" s="131">
        <v>0.28770000000000001</v>
      </c>
      <c r="C36" s="129">
        <f>ROUND(C46*B36,0)</f>
        <v>0</v>
      </c>
      <c r="D36" s="128" t="s">
        <v>64</v>
      </c>
      <c r="E36" s="129">
        <f>ROUNDDOWN($C36*0.5,0)</f>
        <v>0</v>
      </c>
      <c r="F36" s="129">
        <f>C36-E36-G36-H36</f>
        <v>0</v>
      </c>
      <c r="G36" s="129">
        <v>0</v>
      </c>
      <c r="H36" s="129">
        <v>0</v>
      </c>
      <c r="I36" s="129">
        <v>0</v>
      </c>
    </row>
    <row r="37" spans="1:21" s="87" customFormat="1">
      <c r="A37" s="130" t="s">
        <v>45</v>
      </c>
      <c r="B37" s="131">
        <v>2E-3</v>
      </c>
      <c r="C37" s="129">
        <f>ROUND(C46*B37,0)</f>
        <v>0</v>
      </c>
      <c r="D37" s="128" t="s">
        <v>56</v>
      </c>
      <c r="E37" s="129">
        <v>0</v>
      </c>
      <c r="F37" s="129">
        <f>C37</f>
        <v>0</v>
      </c>
      <c r="G37" s="129">
        <v>0</v>
      </c>
      <c r="H37" s="129">
        <v>0</v>
      </c>
      <c r="I37" s="129">
        <v>0</v>
      </c>
    </row>
    <row r="38" spans="1:21" s="87" customFormat="1">
      <c r="A38" s="130" t="s">
        <v>27</v>
      </c>
      <c r="B38" s="131">
        <v>0.32179999999999997</v>
      </c>
      <c r="C38" s="129">
        <f>ROUND(C46-C35-C36-C37-C39-C40-C41-C42-C43-C44-C45,0)</f>
        <v>0</v>
      </c>
      <c r="D38" s="128" t="s">
        <v>65</v>
      </c>
      <c r="E38" s="129">
        <f>ROUNDDOWN($C38*0.9,0)</f>
        <v>0</v>
      </c>
      <c r="F38" s="129">
        <v>0</v>
      </c>
      <c r="G38" s="129">
        <f>C38-E38-F38-H38</f>
        <v>0</v>
      </c>
      <c r="H38" s="129">
        <v>0</v>
      </c>
      <c r="I38" s="129">
        <v>0</v>
      </c>
    </row>
    <row r="39" spans="1:21" s="87" customFormat="1">
      <c r="A39" s="130" t="s">
        <v>238</v>
      </c>
      <c r="B39" s="131">
        <v>3.0499999999999999E-2</v>
      </c>
      <c r="C39" s="129">
        <f>ROUND(C46*B39,0)</f>
        <v>0</v>
      </c>
      <c r="D39" s="128" t="s">
        <v>66</v>
      </c>
      <c r="E39" s="129">
        <v>0</v>
      </c>
      <c r="F39" s="129">
        <v>0</v>
      </c>
      <c r="G39" s="129">
        <f>C39</f>
        <v>0</v>
      </c>
      <c r="H39" s="129">
        <v>0</v>
      </c>
      <c r="I39" s="129">
        <v>0</v>
      </c>
    </row>
    <row r="40" spans="1:21" s="87" customFormat="1">
      <c r="A40" s="130" t="s">
        <v>24</v>
      </c>
      <c r="B40" s="131">
        <v>4.2500000000000003E-2</v>
      </c>
      <c r="C40" s="129">
        <f>ROUND(C46*B40,0)</f>
        <v>0</v>
      </c>
      <c r="D40" s="128" t="s">
        <v>56</v>
      </c>
      <c r="E40" s="129">
        <v>0</v>
      </c>
      <c r="F40" s="129">
        <f>C40</f>
        <v>0</v>
      </c>
      <c r="G40" s="129">
        <v>0</v>
      </c>
      <c r="H40" s="129">
        <v>0</v>
      </c>
      <c r="I40" s="129">
        <v>0</v>
      </c>
    </row>
    <row r="41" spans="1:21" s="87" customFormat="1">
      <c r="A41" s="130" t="s">
        <v>28</v>
      </c>
      <c r="B41" s="131">
        <v>1E-4</v>
      </c>
      <c r="C41" s="129">
        <f>ROUND(C46*B41,0)</f>
        <v>0</v>
      </c>
      <c r="D41" s="128" t="s">
        <v>55</v>
      </c>
      <c r="E41" s="129">
        <f>C41</f>
        <v>0</v>
      </c>
      <c r="F41" s="129">
        <v>0</v>
      </c>
      <c r="G41" s="129">
        <v>0</v>
      </c>
      <c r="H41" s="129">
        <v>0</v>
      </c>
      <c r="I41" s="129">
        <v>0</v>
      </c>
    </row>
    <row r="42" spans="1:21" s="87" customFormat="1">
      <c r="A42" s="130" t="s">
        <v>26</v>
      </c>
      <c r="B42" s="131">
        <v>8.0000000000000004E-4</v>
      </c>
      <c r="C42" s="129">
        <f>ROUND(C46*B42,0)</f>
        <v>0</v>
      </c>
      <c r="D42" s="128" t="s">
        <v>56</v>
      </c>
      <c r="E42" s="129">
        <v>0</v>
      </c>
      <c r="F42" s="129">
        <f>C42</f>
        <v>0</v>
      </c>
      <c r="G42" s="129">
        <v>0</v>
      </c>
      <c r="H42" s="129">
        <v>0</v>
      </c>
      <c r="I42" s="129">
        <v>0</v>
      </c>
    </row>
    <row r="43" spans="1:21" s="87" customFormat="1">
      <c r="A43" s="130" t="s">
        <v>25</v>
      </c>
      <c r="B43" s="131">
        <v>1.2999999999999999E-3</v>
      </c>
      <c r="C43" s="129">
        <f>ROUND(C46*B43,0)</f>
        <v>0</v>
      </c>
      <c r="D43" s="128" t="s">
        <v>56</v>
      </c>
      <c r="E43" s="129">
        <v>0</v>
      </c>
      <c r="F43" s="129">
        <f>C43</f>
        <v>0</v>
      </c>
      <c r="G43" s="129">
        <v>0</v>
      </c>
      <c r="H43" s="129">
        <v>0</v>
      </c>
      <c r="I43" s="129">
        <v>0</v>
      </c>
    </row>
    <row r="44" spans="1:21" s="87" customFormat="1">
      <c r="A44" s="130" t="s">
        <v>36</v>
      </c>
      <c r="B44" s="131">
        <v>0</v>
      </c>
      <c r="C44" s="129">
        <f>ROUND(C46*B44,0)</f>
        <v>0</v>
      </c>
      <c r="D44" s="128" t="s">
        <v>66</v>
      </c>
      <c r="E44" s="129">
        <f>ROUND($C44*0,0)</f>
        <v>0</v>
      </c>
      <c r="F44" s="129">
        <v>0</v>
      </c>
      <c r="G44" s="129">
        <f>C44</f>
        <v>0</v>
      </c>
      <c r="H44" s="129">
        <v>0</v>
      </c>
      <c r="I44" s="129">
        <v>0</v>
      </c>
    </row>
    <row r="45" spans="1:21" s="87" customFormat="1" ht="15.75" thickBot="1">
      <c r="A45" s="132" t="s">
        <v>88</v>
      </c>
      <c r="B45" s="133">
        <v>7.4000000000000003E-3</v>
      </c>
      <c r="C45" s="129">
        <f>ROUND(C46*B45,0)</f>
        <v>0</v>
      </c>
      <c r="D45" s="134" t="s">
        <v>57</v>
      </c>
      <c r="E45" s="129">
        <v>0</v>
      </c>
      <c r="F45" s="129">
        <v>0</v>
      </c>
      <c r="G45" s="129">
        <v>0</v>
      </c>
      <c r="H45" s="129">
        <f>C45</f>
        <v>0</v>
      </c>
      <c r="I45" s="129">
        <v>0</v>
      </c>
    </row>
    <row r="46" spans="1:21" s="87" customFormat="1" ht="16.5" thickBot="1">
      <c r="A46" s="135" t="s">
        <v>37</v>
      </c>
      <c r="B46" s="136">
        <f>SUM(B35:B45)</f>
        <v>0.99999999999999989</v>
      </c>
      <c r="C46" s="137">
        <f>Claim!G49</f>
        <v>0</v>
      </c>
      <c r="D46" s="137"/>
      <c r="E46" s="137">
        <f>SUM(E35:E45)</f>
        <v>0</v>
      </c>
      <c r="F46" s="137">
        <f>SUM(F35:F45)</f>
        <v>0</v>
      </c>
      <c r="G46" s="137">
        <f>SUM(G35:G45)</f>
        <v>0</v>
      </c>
      <c r="H46" s="137">
        <f>SUM(H35:H45)</f>
        <v>0</v>
      </c>
      <c r="I46" s="137">
        <f>SUM(I35:I45)</f>
        <v>0</v>
      </c>
    </row>
    <row r="47" spans="1:21" s="87" customFormat="1" ht="16.5" thickBot="1">
      <c r="A47" s="138" t="s">
        <v>69</v>
      </c>
      <c r="B47" s="139"/>
      <c r="C47" s="140"/>
      <c r="D47" s="141"/>
      <c r="E47" s="142"/>
      <c r="F47" s="137">
        <f>-H47</f>
        <v>0</v>
      </c>
      <c r="G47" s="142"/>
      <c r="H47" s="137">
        <f>-H46</f>
        <v>0</v>
      </c>
      <c r="I47" s="143"/>
    </row>
    <row r="48" spans="1:21" s="87" customFormat="1" ht="16.5" thickBot="1">
      <c r="A48" s="135" t="s">
        <v>77</v>
      </c>
      <c r="B48" s="139"/>
      <c r="C48" s="137">
        <f>SUM(C46:C47)</f>
        <v>0</v>
      </c>
      <c r="D48" s="137"/>
      <c r="E48" s="137">
        <f>SUM(E46:E47)</f>
        <v>0</v>
      </c>
      <c r="F48" s="137">
        <f>SUM(F46:F47)</f>
        <v>0</v>
      </c>
      <c r="G48" s="137">
        <f>SUM(G46:G47)</f>
        <v>0</v>
      </c>
      <c r="H48" s="137">
        <f>SUM(H46:H47)</f>
        <v>0</v>
      </c>
      <c r="I48" s="137">
        <f>SUM(I46:I47)</f>
        <v>0</v>
      </c>
    </row>
    <row r="49" spans="1:10" s="87" customFormat="1" ht="15.75" thickBot="1">
      <c r="A49" s="146" t="s">
        <v>32</v>
      </c>
      <c r="B49" s="147"/>
      <c r="C49" s="148"/>
      <c r="D49" s="149"/>
      <c r="E49" s="150"/>
      <c r="F49" s="338">
        <f>SUM(F48:G48)</f>
        <v>0</v>
      </c>
      <c r="G49" s="338"/>
      <c r="H49" s="150"/>
      <c r="I49" s="151"/>
    </row>
    <row r="50" spans="1:10" s="87" customFormat="1" ht="18" customHeight="1" thickBot="1">
      <c r="A50" s="152"/>
      <c r="B50" s="153"/>
      <c r="C50" s="154"/>
      <c r="D50" s="154"/>
      <c r="E50" s="155"/>
      <c r="F50" s="156"/>
      <c r="G50" s="156"/>
      <c r="H50" s="155"/>
      <c r="I50" s="111"/>
      <c r="J50" s="90"/>
    </row>
    <row r="51" spans="1:10" s="87" customFormat="1" ht="15.75">
      <c r="A51" s="339" t="s">
        <v>63</v>
      </c>
      <c r="B51" s="340"/>
      <c r="C51" s="340"/>
      <c r="D51" s="340"/>
      <c r="E51" s="340"/>
      <c r="F51" s="340"/>
      <c r="G51" s="340"/>
      <c r="H51" s="340"/>
      <c r="I51" s="341"/>
      <c r="J51" s="90"/>
    </row>
    <row r="52" spans="1:10" s="87" customFormat="1" ht="16.5" thickBot="1">
      <c r="A52" s="332" t="s">
        <v>234</v>
      </c>
      <c r="B52" s="333"/>
      <c r="C52" s="333"/>
      <c r="D52" s="333"/>
      <c r="E52" s="333"/>
      <c r="F52" s="333"/>
      <c r="G52" s="333"/>
      <c r="H52" s="333"/>
      <c r="I52" s="334"/>
      <c r="J52" s="90"/>
    </row>
    <row r="53" spans="1:10" s="87" customFormat="1" ht="15.75">
      <c r="A53" s="120"/>
      <c r="B53" s="120"/>
      <c r="C53" s="121"/>
      <c r="D53" s="121" t="s">
        <v>30</v>
      </c>
      <c r="E53" s="121"/>
      <c r="F53" s="121" t="s">
        <v>31</v>
      </c>
      <c r="G53" s="121" t="s">
        <v>31</v>
      </c>
      <c r="H53" s="121" t="s">
        <v>29</v>
      </c>
      <c r="I53" s="121"/>
      <c r="J53" s="90"/>
    </row>
    <row r="54" spans="1:10" s="87" customFormat="1" ht="15.75">
      <c r="A54" s="120"/>
      <c r="B54" s="120" t="s">
        <v>15</v>
      </c>
      <c r="C54" s="121" t="s">
        <v>15</v>
      </c>
      <c r="D54" s="121" t="s">
        <v>16</v>
      </c>
      <c r="E54" s="121" t="s">
        <v>17</v>
      </c>
      <c r="F54" s="121" t="s">
        <v>18</v>
      </c>
      <c r="G54" s="121" t="s">
        <v>19</v>
      </c>
      <c r="H54" s="121" t="s">
        <v>20</v>
      </c>
      <c r="I54" s="121" t="s">
        <v>48</v>
      </c>
      <c r="J54" s="90"/>
    </row>
    <row r="55" spans="1:10" s="87" customFormat="1" ht="16.5" thickBot="1">
      <c r="A55" s="122" t="s">
        <v>15</v>
      </c>
      <c r="B55" s="122" t="s">
        <v>21</v>
      </c>
      <c r="C55" s="123" t="s">
        <v>22</v>
      </c>
      <c r="D55" s="124" t="s">
        <v>78</v>
      </c>
      <c r="E55" s="123" t="s">
        <v>23</v>
      </c>
      <c r="F55" s="123" t="s">
        <v>23</v>
      </c>
      <c r="G55" s="123" t="s">
        <v>23</v>
      </c>
      <c r="H55" s="123" t="s">
        <v>23</v>
      </c>
      <c r="I55" s="123" t="s">
        <v>23</v>
      </c>
      <c r="J55" s="90"/>
    </row>
    <row r="56" spans="1:10" s="87" customFormat="1">
      <c r="A56" s="125" t="s">
        <v>34</v>
      </c>
      <c r="B56" s="126">
        <v>0.30590000000000001</v>
      </c>
      <c r="C56" s="127">
        <f>ROUND(C67*B56,0)</f>
        <v>0</v>
      </c>
      <c r="D56" s="128" t="s">
        <v>55</v>
      </c>
      <c r="E56" s="127">
        <f>C56</f>
        <v>0</v>
      </c>
      <c r="F56" s="129">
        <v>0</v>
      </c>
      <c r="G56" s="127">
        <v>0</v>
      </c>
      <c r="H56" s="127">
        <v>0</v>
      </c>
      <c r="I56" s="127">
        <v>0</v>
      </c>
      <c r="J56" s="90"/>
    </row>
    <row r="57" spans="1:10" s="87" customFormat="1">
      <c r="A57" s="130" t="s">
        <v>44</v>
      </c>
      <c r="B57" s="131">
        <v>0.28770000000000001</v>
      </c>
      <c r="C57" s="129">
        <f>ROUND(C67*B57,0)</f>
        <v>0</v>
      </c>
      <c r="D57" s="128" t="s">
        <v>64</v>
      </c>
      <c r="E57" s="129">
        <f>ROUNDDOWN($C57*0.5,0)</f>
        <v>0</v>
      </c>
      <c r="F57" s="129">
        <f>C57-E57-G57-H57</f>
        <v>0</v>
      </c>
      <c r="G57" s="129">
        <v>0</v>
      </c>
      <c r="H57" s="129">
        <v>0</v>
      </c>
      <c r="I57" s="129">
        <v>0</v>
      </c>
      <c r="J57" s="90"/>
    </row>
    <row r="58" spans="1:10" s="87" customFormat="1">
      <c r="A58" s="130" t="s">
        <v>45</v>
      </c>
      <c r="B58" s="131">
        <v>2E-3</v>
      </c>
      <c r="C58" s="129">
        <f>ROUND(C67*B58,0)</f>
        <v>0</v>
      </c>
      <c r="D58" s="128" t="s">
        <v>56</v>
      </c>
      <c r="E58" s="129">
        <v>0</v>
      </c>
      <c r="F58" s="129">
        <f>C58</f>
        <v>0</v>
      </c>
      <c r="G58" s="129">
        <v>0</v>
      </c>
      <c r="H58" s="129">
        <v>0</v>
      </c>
      <c r="I58" s="129">
        <v>0</v>
      </c>
      <c r="J58" s="90"/>
    </row>
    <row r="59" spans="1:10" s="87" customFormat="1">
      <c r="A59" s="130" t="s">
        <v>27</v>
      </c>
      <c r="B59" s="131">
        <v>0.32179999999999997</v>
      </c>
      <c r="C59" s="129">
        <f>ROUND(C67-C56-C57-C58-C60-C61-C62-C63-C64-C65-C66,0)</f>
        <v>0</v>
      </c>
      <c r="D59" s="128" t="s">
        <v>79</v>
      </c>
      <c r="E59" s="129">
        <f>ROUNDDOWN($C59*0.75,0)</f>
        <v>0</v>
      </c>
      <c r="F59" s="129">
        <v>0</v>
      </c>
      <c r="G59" s="129">
        <f>C59-E59-F59-H59</f>
        <v>0</v>
      </c>
      <c r="H59" s="129">
        <v>0</v>
      </c>
      <c r="I59" s="129">
        <v>0</v>
      </c>
      <c r="J59" s="90"/>
    </row>
    <row r="60" spans="1:10" s="87" customFormat="1">
      <c r="A60" s="130" t="s">
        <v>238</v>
      </c>
      <c r="B60" s="131">
        <v>3.0499999999999999E-2</v>
      </c>
      <c r="C60" s="129">
        <f>ROUND(C67*B60,0)</f>
        <v>0</v>
      </c>
      <c r="D60" s="128" t="s">
        <v>66</v>
      </c>
      <c r="E60" s="129">
        <v>0</v>
      </c>
      <c r="F60" s="129">
        <v>0</v>
      </c>
      <c r="G60" s="129">
        <f>C60</f>
        <v>0</v>
      </c>
      <c r="H60" s="129">
        <v>0</v>
      </c>
      <c r="I60" s="129">
        <v>0</v>
      </c>
      <c r="J60" s="90"/>
    </row>
    <row r="61" spans="1:10" s="87" customFormat="1">
      <c r="A61" s="130" t="s">
        <v>24</v>
      </c>
      <c r="B61" s="131">
        <v>4.2500000000000003E-2</v>
      </c>
      <c r="C61" s="129">
        <f>ROUND(C67*B61,0)</f>
        <v>0</v>
      </c>
      <c r="D61" s="128" t="s">
        <v>56</v>
      </c>
      <c r="E61" s="129">
        <v>0</v>
      </c>
      <c r="F61" s="129">
        <f>C61</f>
        <v>0</v>
      </c>
      <c r="G61" s="129">
        <f>ROUND($C61*0,0)</f>
        <v>0</v>
      </c>
      <c r="H61" s="129">
        <v>0</v>
      </c>
      <c r="I61" s="129">
        <v>0</v>
      </c>
      <c r="J61" s="90"/>
    </row>
    <row r="62" spans="1:10" s="87" customFormat="1">
      <c r="A62" s="130" t="s">
        <v>28</v>
      </c>
      <c r="B62" s="131">
        <v>1E-4</v>
      </c>
      <c r="C62" s="129">
        <f>ROUND(C67*B62,0)</f>
        <v>0</v>
      </c>
      <c r="D62" s="128" t="s">
        <v>55</v>
      </c>
      <c r="E62" s="129">
        <f>C62</f>
        <v>0</v>
      </c>
      <c r="F62" s="129">
        <v>0</v>
      </c>
      <c r="G62" s="129">
        <v>0</v>
      </c>
      <c r="H62" s="129">
        <v>0</v>
      </c>
      <c r="I62" s="129">
        <v>0</v>
      </c>
      <c r="J62" s="90"/>
    </row>
    <row r="63" spans="1:10" s="87" customFormat="1">
      <c r="A63" s="130" t="s">
        <v>26</v>
      </c>
      <c r="B63" s="131">
        <v>8.0000000000000004E-4</v>
      </c>
      <c r="C63" s="129">
        <f>ROUND(C67*B63,0)</f>
        <v>0</v>
      </c>
      <c r="D63" s="128" t="s">
        <v>56</v>
      </c>
      <c r="E63" s="129">
        <v>0</v>
      </c>
      <c r="F63" s="129">
        <f>C63</f>
        <v>0</v>
      </c>
      <c r="G63" s="129">
        <v>0</v>
      </c>
      <c r="H63" s="129">
        <v>0</v>
      </c>
      <c r="I63" s="129">
        <v>0</v>
      </c>
      <c r="J63" s="90"/>
    </row>
    <row r="64" spans="1:10" s="87" customFormat="1">
      <c r="A64" s="130" t="s">
        <v>25</v>
      </c>
      <c r="B64" s="131">
        <v>1.2999999999999999E-3</v>
      </c>
      <c r="C64" s="129">
        <f>ROUND(C67*B64,0)</f>
        <v>0</v>
      </c>
      <c r="D64" s="128" t="s">
        <v>56</v>
      </c>
      <c r="E64" s="129">
        <f>ROUND($C64*0,0)</f>
        <v>0</v>
      </c>
      <c r="F64" s="129">
        <f>C64</f>
        <v>0</v>
      </c>
      <c r="G64" s="129">
        <v>0</v>
      </c>
      <c r="H64" s="129">
        <v>0</v>
      </c>
      <c r="I64" s="129">
        <v>0</v>
      </c>
      <c r="J64" s="90"/>
    </row>
    <row r="65" spans="1:10" s="87" customFormat="1">
      <c r="A65" s="130" t="s">
        <v>36</v>
      </c>
      <c r="B65" s="131">
        <v>0</v>
      </c>
      <c r="C65" s="129">
        <f>ROUND(C67*B65,0)</f>
        <v>0</v>
      </c>
      <c r="D65" s="128" t="s">
        <v>66</v>
      </c>
      <c r="E65" s="129">
        <v>0</v>
      </c>
      <c r="F65" s="129">
        <v>0</v>
      </c>
      <c r="G65" s="129">
        <f>C65</f>
        <v>0</v>
      </c>
      <c r="H65" s="129">
        <v>0</v>
      </c>
      <c r="I65" s="129">
        <v>0</v>
      </c>
      <c r="J65" s="90"/>
    </row>
    <row r="66" spans="1:10" s="87" customFormat="1" ht="15.75" thickBot="1">
      <c r="A66" s="132" t="s">
        <v>88</v>
      </c>
      <c r="B66" s="133">
        <v>7.4000000000000003E-3</v>
      </c>
      <c r="C66" s="129">
        <f>ROUND(C67*B66,0)</f>
        <v>0</v>
      </c>
      <c r="D66" s="134" t="s">
        <v>57</v>
      </c>
      <c r="E66" s="129">
        <v>0</v>
      </c>
      <c r="F66" s="129">
        <v>0</v>
      </c>
      <c r="G66" s="129">
        <v>0</v>
      </c>
      <c r="H66" s="129">
        <f>C66</f>
        <v>0</v>
      </c>
      <c r="I66" s="129">
        <v>0</v>
      </c>
      <c r="J66" s="90"/>
    </row>
    <row r="67" spans="1:10" s="87" customFormat="1" ht="16.5" thickBot="1">
      <c r="A67" s="135" t="s">
        <v>37</v>
      </c>
      <c r="B67" s="136">
        <f>SUM(B56:B66)</f>
        <v>0.99999999999999989</v>
      </c>
      <c r="C67" s="137">
        <f>Claim!G67</f>
        <v>0</v>
      </c>
      <c r="D67" s="137"/>
      <c r="E67" s="137">
        <f>SUM(E56:E66)</f>
        <v>0</v>
      </c>
      <c r="F67" s="137">
        <f>SUM(F56:F66)</f>
        <v>0</v>
      </c>
      <c r="G67" s="137">
        <f>SUM(G56:G66)</f>
        <v>0</v>
      </c>
      <c r="H67" s="137">
        <f>SUM(H56:H66)</f>
        <v>0</v>
      </c>
      <c r="I67" s="137">
        <v>0</v>
      </c>
      <c r="J67" s="90"/>
    </row>
    <row r="68" spans="1:10" s="87" customFormat="1" ht="16.5" thickBot="1">
      <c r="A68" s="138" t="s">
        <v>69</v>
      </c>
      <c r="B68" s="139"/>
      <c r="C68" s="140"/>
      <c r="D68" s="141"/>
      <c r="E68" s="142"/>
      <c r="F68" s="137">
        <f>-H68</f>
        <v>0</v>
      </c>
      <c r="G68" s="142"/>
      <c r="H68" s="137">
        <f>-H67</f>
        <v>0</v>
      </c>
      <c r="I68" s="143"/>
      <c r="J68" s="90"/>
    </row>
    <row r="69" spans="1:10" s="87" customFormat="1" ht="16.5" thickBot="1">
      <c r="A69" s="138" t="s">
        <v>243</v>
      </c>
      <c r="B69" s="139"/>
      <c r="C69" s="137">
        <f>SUM(C67:C68)</f>
        <v>0</v>
      </c>
      <c r="D69" s="137"/>
      <c r="E69" s="137">
        <f>SUM(E67:E68)</f>
        <v>0</v>
      </c>
      <c r="F69" s="137">
        <f>SUM(F67:F68)</f>
        <v>0</v>
      </c>
      <c r="G69" s="137">
        <f>SUM(G67:G68)</f>
        <v>0</v>
      </c>
      <c r="H69" s="137">
        <f>SUM(H67:H68)</f>
        <v>0</v>
      </c>
      <c r="I69" s="137">
        <f>SUM(I67:I68)</f>
        <v>0</v>
      </c>
      <c r="J69" s="90"/>
    </row>
    <row r="70" spans="1:10" s="87" customFormat="1" ht="15.75" thickBot="1">
      <c r="A70" s="146" t="s">
        <v>32</v>
      </c>
      <c r="B70" s="147"/>
      <c r="C70" s="148"/>
      <c r="D70" s="149"/>
      <c r="E70" s="150"/>
      <c r="F70" s="338">
        <f>SUM(F69:G69)</f>
        <v>0</v>
      </c>
      <c r="G70" s="338"/>
      <c r="H70" s="150"/>
      <c r="I70" s="151"/>
      <c r="J70" s="90"/>
    </row>
    <row r="71" spans="1:10" s="87" customFormat="1" ht="15.75" thickBot="1">
      <c r="A71" s="152"/>
      <c r="B71" s="153"/>
      <c r="C71" s="154"/>
      <c r="D71" s="154"/>
      <c r="E71" s="155"/>
      <c r="F71" s="156"/>
      <c r="G71" s="156"/>
      <c r="H71" s="155"/>
      <c r="I71" s="155"/>
      <c r="J71" s="90"/>
    </row>
    <row r="72" spans="1:10" s="87" customFormat="1" ht="14.25" customHeight="1">
      <c r="A72" s="339" t="s">
        <v>90</v>
      </c>
      <c r="B72" s="340"/>
      <c r="C72" s="340"/>
      <c r="D72" s="340"/>
      <c r="E72" s="340"/>
      <c r="F72" s="340"/>
      <c r="G72" s="340"/>
      <c r="H72" s="340"/>
      <c r="I72" s="341"/>
      <c r="J72" s="90"/>
    </row>
    <row r="73" spans="1:10" s="87" customFormat="1" ht="15.75" customHeight="1" thickBot="1">
      <c r="A73" s="332" t="s">
        <v>234</v>
      </c>
      <c r="B73" s="333"/>
      <c r="C73" s="333"/>
      <c r="D73" s="333"/>
      <c r="E73" s="333"/>
      <c r="F73" s="333"/>
      <c r="G73" s="333"/>
      <c r="H73" s="333"/>
      <c r="I73" s="334"/>
      <c r="J73" s="90"/>
    </row>
    <row r="74" spans="1:10" s="87" customFormat="1" ht="15.75">
      <c r="A74" s="120"/>
      <c r="B74" s="120"/>
      <c r="C74" s="121"/>
      <c r="D74" s="121" t="s">
        <v>30</v>
      </c>
      <c r="E74" s="121"/>
      <c r="F74" s="121" t="s">
        <v>31</v>
      </c>
      <c r="G74" s="121" t="s">
        <v>31</v>
      </c>
      <c r="H74" s="121" t="s">
        <v>29</v>
      </c>
      <c r="I74" s="121"/>
      <c r="J74" s="90"/>
    </row>
    <row r="75" spans="1:10" s="87" customFormat="1" ht="15.75" customHeight="1">
      <c r="A75" s="120"/>
      <c r="B75" s="120" t="s">
        <v>15</v>
      </c>
      <c r="C75" s="121" t="s">
        <v>15</v>
      </c>
      <c r="D75" s="121" t="s">
        <v>16</v>
      </c>
      <c r="E75" s="121" t="s">
        <v>17</v>
      </c>
      <c r="F75" s="121" t="s">
        <v>18</v>
      </c>
      <c r="G75" s="121" t="s">
        <v>19</v>
      </c>
      <c r="H75" s="121" t="s">
        <v>20</v>
      </c>
      <c r="I75" s="121" t="s">
        <v>48</v>
      </c>
      <c r="J75" s="90"/>
    </row>
    <row r="76" spans="1:10" s="87" customFormat="1" ht="15.75" customHeight="1" thickBot="1">
      <c r="A76" s="122" t="s">
        <v>15</v>
      </c>
      <c r="B76" s="122" t="s">
        <v>21</v>
      </c>
      <c r="C76" s="123" t="s">
        <v>22</v>
      </c>
      <c r="D76" s="124" t="s">
        <v>78</v>
      </c>
      <c r="E76" s="123" t="s">
        <v>23</v>
      </c>
      <c r="F76" s="123" t="s">
        <v>23</v>
      </c>
      <c r="G76" s="123" t="s">
        <v>23</v>
      </c>
      <c r="H76" s="123" t="s">
        <v>23</v>
      </c>
      <c r="I76" s="123" t="s">
        <v>23</v>
      </c>
      <c r="J76" s="90"/>
    </row>
    <row r="77" spans="1:10" s="87" customFormat="1" ht="15.75" thickBot="1">
      <c r="A77" s="157" t="s">
        <v>88</v>
      </c>
      <c r="B77" s="158">
        <v>1</v>
      </c>
      <c r="C77" s="137">
        <f>ROUND(C80*B77,0)</f>
        <v>0</v>
      </c>
      <c r="D77" s="159" t="s">
        <v>57</v>
      </c>
      <c r="E77" s="137">
        <v>0</v>
      </c>
      <c r="F77" s="137">
        <v>0</v>
      </c>
      <c r="G77" s="137">
        <v>0</v>
      </c>
      <c r="H77" s="137">
        <f>C77</f>
        <v>0</v>
      </c>
      <c r="I77" s="137">
        <v>0</v>
      </c>
      <c r="J77" s="90"/>
    </row>
    <row r="78" spans="1:10" s="87" customFormat="1" ht="16.5" thickBot="1">
      <c r="A78" s="135" t="s">
        <v>37</v>
      </c>
      <c r="B78" s="136">
        <f>SUM(B68:B77)</f>
        <v>1</v>
      </c>
      <c r="C78" s="137">
        <f>Claim!G76</f>
        <v>0</v>
      </c>
      <c r="D78" s="137"/>
      <c r="E78" s="137">
        <f>E77</f>
        <v>0</v>
      </c>
      <c r="F78" s="137">
        <f t="shared" ref="F78:I78" si="0">F77</f>
        <v>0</v>
      </c>
      <c r="G78" s="137">
        <f t="shared" si="0"/>
        <v>0</v>
      </c>
      <c r="H78" s="137">
        <f t="shared" si="0"/>
        <v>0</v>
      </c>
      <c r="I78" s="137">
        <f t="shared" si="0"/>
        <v>0</v>
      </c>
      <c r="J78" s="90"/>
    </row>
    <row r="79" spans="1:10" s="87" customFormat="1" ht="16.5" thickBot="1">
      <c r="A79" s="138" t="s">
        <v>69</v>
      </c>
      <c r="B79" s="139"/>
      <c r="C79" s="140"/>
      <c r="D79" s="141"/>
      <c r="E79" s="142"/>
      <c r="F79" s="137">
        <f>-H79</f>
        <v>0</v>
      </c>
      <c r="G79" s="142"/>
      <c r="H79" s="137">
        <f>-H78</f>
        <v>0</v>
      </c>
      <c r="I79" s="143"/>
      <c r="J79" s="90"/>
    </row>
    <row r="80" spans="1:10" s="87" customFormat="1" ht="16.5" thickBot="1">
      <c r="A80" s="138" t="s">
        <v>247</v>
      </c>
      <c r="B80" s="139"/>
      <c r="C80" s="137">
        <f>SUM(C78:C79)</f>
        <v>0</v>
      </c>
      <c r="D80" s="137"/>
      <c r="E80" s="137">
        <f>SUM(E78:E79)</f>
        <v>0</v>
      </c>
      <c r="F80" s="137">
        <f>SUM(F78:F79)</f>
        <v>0</v>
      </c>
      <c r="G80" s="137">
        <f>SUM(G78:G79)</f>
        <v>0</v>
      </c>
      <c r="H80" s="137">
        <f>SUM(H78:H79)</f>
        <v>0</v>
      </c>
      <c r="I80" s="137">
        <f>SUM(I78:I79)</f>
        <v>0</v>
      </c>
      <c r="J80" s="90"/>
    </row>
    <row r="81" spans="1:11" s="87" customFormat="1" ht="15.75" thickBot="1">
      <c r="A81" s="146" t="s">
        <v>32</v>
      </c>
      <c r="B81" s="147"/>
      <c r="C81" s="148"/>
      <c r="D81" s="149"/>
      <c r="E81" s="150"/>
      <c r="F81" s="338">
        <f>SUM(F80:G80)</f>
        <v>0</v>
      </c>
      <c r="G81" s="338"/>
      <c r="H81" s="150"/>
      <c r="I81" s="151"/>
      <c r="J81" s="90"/>
    </row>
    <row r="82" spans="1:11" s="87" customFormat="1" ht="21.75" customHeight="1" thickBot="1">
      <c r="A82" s="152"/>
      <c r="B82" s="153"/>
      <c r="C82" s="154"/>
      <c r="D82" s="154"/>
      <c r="E82" s="155"/>
      <c r="F82" s="156"/>
      <c r="G82" s="156"/>
      <c r="H82" s="155"/>
      <c r="I82" s="155"/>
      <c r="J82" s="90"/>
    </row>
    <row r="83" spans="1:11" s="87" customFormat="1" ht="15.75">
      <c r="A83" s="339" t="s">
        <v>258</v>
      </c>
      <c r="B83" s="340"/>
      <c r="C83" s="340"/>
      <c r="D83" s="340"/>
      <c r="E83" s="340"/>
      <c r="F83" s="340"/>
      <c r="G83" s="340"/>
      <c r="H83" s="340"/>
      <c r="I83" s="341"/>
      <c r="J83" s="90"/>
    </row>
    <row r="84" spans="1:11" s="87" customFormat="1" ht="16.5" thickBot="1">
      <c r="A84" s="332" t="s">
        <v>234</v>
      </c>
      <c r="B84" s="333"/>
      <c r="C84" s="333"/>
      <c r="D84" s="333"/>
      <c r="E84" s="333"/>
      <c r="F84" s="333"/>
      <c r="G84" s="333"/>
      <c r="H84" s="333"/>
      <c r="I84" s="334"/>
      <c r="J84" s="90"/>
    </row>
    <row r="85" spans="1:11" s="87" customFormat="1" ht="15.75">
      <c r="A85" s="160"/>
      <c r="B85" s="160"/>
      <c r="C85" s="161"/>
      <c r="D85" s="161" t="s">
        <v>30</v>
      </c>
      <c r="E85" s="161"/>
      <c r="F85" s="161" t="s">
        <v>31</v>
      </c>
      <c r="G85" s="161" t="s">
        <v>31</v>
      </c>
      <c r="H85" s="161" t="s">
        <v>29</v>
      </c>
      <c r="I85" s="161"/>
    </row>
    <row r="86" spans="1:11" s="87" customFormat="1" ht="15.75">
      <c r="A86" s="120"/>
      <c r="B86" s="120" t="s">
        <v>15</v>
      </c>
      <c r="C86" s="121" t="s">
        <v>15</v>
      </c>
      <c r="D86" s="121" t="s">
        <v>16</v>
      </c>
      <c r="E86" s="121" t="s">
        <v>17</v>
      </c>
      <c r="F86" s="121" t="s">
        <v>18</v>
      </c>
      <c r="G86" s="121" t="s">
        <v>19</v>
      </c>
      <c r="H86" s="121" t="s">
        <v>20</v>
      </c>
      <c r="I86" s="121" t="s">
        <v>48</v>
      </c>
    </row>
    <row r="87" spans="1:11" s="87" customFormat="1" ht="16.5" thickBot="1">
      <c r="A87" s="122" t="s">
        <v>15</v>
      </c>
      <c r="B87" s="122" t="s">
        <v>21</v>
      </c>
      <c r="C87" s="123" t="s">
        <v>22</v>
      </c>
      <c r="D87" s="124" t="s">
        <v>78</v>
      </c>
      <c r="E87" s="123" t="s">
        <v>23</v>
      </c>
      <c r="F87" s="123" t="s">
        <v>23</v>
      </c>
      <c r="G87" s="123" t="s">
        <v>23</v>
      </c>
      <c r="H87" s="123" t="s">
        <v>23</v>
      </c>
      <c r="I87" s="123" t="s">
        <v>23</v>
      </c>
    </row>
    <row r="88" spans="1:11" s="87" customFormat="1">
      <c r="A88" s="125" t="s">
        <v>34</v>
      </c>
      <c r="B88" s="126">
        <v>0.30590000000000001</v>
      </c>
      <c r="C88" s="127">
        <f>ROUND(C99*B88,0)</f>
        <v>0</v>
      </c>
      <c r="D88" s="128" t="s">
        <v>55</v>
      </c>
      <c r="E88" s="127">
        <f>C88</f>
        <v>0</v>
      </c>
      <c r="F88" s="129">
        <v>0</v>
      </c>
      <c r="G88" s="127">
        <v>0</v>
      </c>
      <c r="H88" s="127">
        <v>0</v>
      </c>
      <c r="I88" s="127">
        <v>0</v>
      </c>
    </row>
    <row r="89" spans="1:11" s="87" customFormat="1">
      <c r="A89" s="130" t="s">
        <v>44</v>
      </c>
      <c r="B89" s="131">
        <v>0.28770000000000001</v>
      </c>
      <c r="C89" s="129">
        <f>ROUND(C99*B89,0)</f>
        <v>0</v>
      </c>
      <c r="D89" s="128" t="s">
        <v>64</v>
      </c>
      <c r="E89" s="129">
        <f>ROUNDDOWN($C89*0.5,0)</f>
        <v>0</v>
      </c>
      <c r="F89" s="129">
        <f>C89-E89-G89-H89</f>
        <v>0</v>
      </c>
      <c r="G89" s="129">
        <v>0</v>
      </c>
      <c r="H89" s="129">
        <v>0</v>
      </c>
      <c r="I89" s="129">
        <v>0</v>
      </c>
    </row>
    <row r="90" spans="1:11" s="87" customFormat="1">
      <c r="A90" s="130" t="s">
        <v>45</v>
      </c>
      <c r="B90" s="131">
        <v>2E-3</v>
      </c>
      <c r="C90" s="129">
        <f>ROUND(C99*B90,0)</f>
        <v>0</v>
      </c>
      <c r="D90" s="128" t="s">
        <v>56</v>
      </c>
      <c r="E90" s="129">
        <v>0</v>
      </c>
      <c r="F90" s="129">
        <f>C90</f>
        <v>0</v>
      </c>
      <c r="G90" s="129">
        <v>0</v>
      </c>
      <c r="H90" s="129">
        <v>0</v>
      </c>
      <c r="I90" s="129">
        <v>0</v>
      </c>
      <c r="J90" s="90"/>
      <c r="K90" s="90"/>
    </row>
    <row r="91" spans="1:11" s="87" customFormat="1">
      <c r="A91" s="130" t="s">
        <v>27</v>
      </c>
      <c r="B91" s="131">
        <v>0.32179999999999997</v>
      </c>
      <c r="C91" s="129">
        <f>ROUND(C99-C88-C89-C90-C92-C93-C94-C95-C96-C97-C98,0)</f>
        <v>0</v>
      </c>
      <c r="D91" s="128" t="s">
        <v>80</v>
      </c>
      <c r="E91" s="129">
        <f>ROUNDDOWN($C91*0.5,0)</f>
        <v>0</v>
      </c>
      <c r="F91" s="129">
        <v>0</v>
      </c>
      <c r="G91" s="129">
        <f>C91-E91-F91-H91</f>
        <v>0</v>
      </c>
      <c r="H91" s="129">
        <v>0</v>
      </c>
      <c r="I91" s="129">
        <v>0</v>
      </c>
    </row>
    <row r="92" spans="1:11" s="87" customFormat="1">
      <c r="A92" s="130" t="s">
        <v>238</v>
      </c>
      <c r="B92" s="131">
        <v>3.0499999999999999E-2</v>
      </c>
      <c r="C92" s="129">
        <f>ROUND(C99*B92,0)</f>
        <v>0</v>
      </c>
      <c r="D92" s="128" t="s">
        <v>66</v>
      </c>
      <c r="E92" s="129">
        <v>0</v>
      </c>
      <c r="F92" s="129">
        <v>0</v>
      </c>
      <c r="G92" s="129">
        <f>C92</f>
        <v>0</v>
      </c>
      <c r="H92" s="129">
        <v>0</v>
      </c>
      <c r="I92" s="129">
        <v>0</v>
      </c>
    </row>
    <row r="93" spans="1:11" s="87" customFormat="1">
      <c r="A93" s="130" t="s">
        <v>24</v>
      </c>
      <c r="B93" s="131">
        <v>4.2500000000000003E-2</v>
      </c>
      <c r="C93" s="129">
        <f>ROUND(C99*B93,0)</f>
        <v>0</v>
      </c>
      <c r="D93" s="128" t="s">
        <v>56</v>
      </c>
      <c r="E93" s="129">
        <v>0</v>
      </c>
      <c r="F93" s="129">
        <f>C93</f>
        <v>0</v>
      </c>
      <c r="G93" s="129">
        <v>0</v>
      </c>
      <c r="H93" s="129">
        <v>0</v>
      </c>
      <c r="I93" s="129">
        <v>0</v>
      </c>
    </row>
    <row r="94" spans="1:11" s="87" customFormat="1">
      <c r="A94" s="130" t="s">
        <v>28</v>
      </c>
      <c r="B94" s="131">
        <v>1E-4</v>
      </c>
      <c r="C94" s="129">
        <f>ROUND(C99*B94,0)</f>
        <v>0</v>
      </c>
      <c r="D94" s="128" t="s">
        <v>55</v>
      </c>
      <c r="E94" s="129">
        <f>C94</f>
        <v>0</v>
      </c>
      <c r="F94" s="129">
        <v>0</v>
      </c>
      <c r="G94" s="129">
        <v>0</v>
      </c>
      <c r="H94" s="129">
        <v>0</v>
      </c>
      <c r="I94" s="129">
        <v>0</v>
      </c>
    </row>
    <row r="95" spans="1:11" s="87" customFormat="1">
      <c r="A95" s="130" t="s">
        <v>26</v>
      </c>
      <c r="B95" s="131">
        <v>8.0000000000000004E-4</v>
      </c>
      <c r="C95" s="129">
        <f>ROUND(C99*B95,0)</f>
        <v>0</v>
      </c>
      <c r="D95" s="128" t="s">
        <v>56</v>
      </c>
      <c r="E95" s="129">
        <v>0</v>
      </c>
      <c r="F95" s="129">
        <f>C95</f>
        <v>0</v>
      </c>
      <c r="G95" s="129">
        <v>0</v>
      </c>
      <c r="H95" s="129">
        <v>0</v>
      </c>
      <c r="I95" s="129">
        <v>0</v>
      </c>
    </row>
    <row r="96" spans="1:11" s="87" customFormat="1">
      <c r="A96" s="130" t="s">
        <v>25</v>
      </c>
      <c r="B96" s="131">
        <v>1.2999999999999999E-3</v>
      </c>
      <c r="C96" s="129">
        <f>ROUND(C99*B96,0)</f>
        <v>0</v>
      </c>
      <c r="D96" s="128" t="s">
        <v>56</v>
      </c>
      <c r="E96" s="129">
        <v>0</v>
      </c>
      <c r="F96" s="129">
        <f>C96</f>
        <v>0</v>
      </c>
      <c r="G96" s="129">
        <v>0</v>
      </c>
      <c r="H96" s="129">
        <v>0</v>
      </c>
      <c r="I96" s="129">
        <v>0</v>
      </c>
    </row>
    <row r="97" spans="1:11" s="87" customFormat="1">
      <c r="A97" s="130" t="s">
        <v>36</v>
      </c>
      <c r="B97" s="131">
        <v>0</v>
      </c>
      <c r="C97" s="129">
        <f>ROUND(C99*B97,0)</f>
        <v>0</v>
      </c>
      <c r="D97" s="128" t="s">
        <v>66</v>
      </c>
      <c r="E97" s="129">
        <v>0</v>
      </c>
      <c r="F97" s="129">
        <v>0</v>
      </c>
      <c r="G97" s="129">
        <f>C97</f>
        <v>0</v>
      </c>
      <c r="H97" s="129">
        <v>0</v>
      </c>
      <c r="I97" s="129">
        <v>0</v>
      </c>
    </row>
    <row r="98" spans="1:11" s="87" customFormat="1" ht="15.75" thickBot="1">
      <c r="A98" s="132" t="s">
        <v>88</v>
      </c>
      <c r="B98" s="133">
        <v>7.4000000000000003E-3</v>
      </c>
      <c r="C98" s="129">
        <f>ROUND(C99*B98,0)</f>
        <v>0</v>
      </c>
      <c r="D98" s="134" t="s">
        <v>57</v>
      </c>
      <c r="E98" s="129">
        <v>0</v>
      </c>
      <c r="F98" s="129">
        <v>0</v>
      </c>
      <c r="G98" s="129">
        <v>0</v>
      </c>
      <c r="H98" s="129">
        <f>C98</f>
        <v>0</v>
      </c>
      <c r="I98" s="129">
        <v>0</v>
      </c>
    </row>
    <row r="99" spans="1:11" s="87" customFormat="1" ht="16.5" thickBot="1">
      <c r="A99" s="135" t="s">
        <v>37</v>
      </c>
      <c r="B99" s="136">
        <f>SUM(B88:B98)</f>
        <v>0.99999999999999989</v>
      </c>
      <c r="C99" s="137">
        <f>Claim!G93</f>
        <v>0</v>
      </c>
      <c r="D99" s="137"/>
      <c r="E99" s="137">
        <f>SUM(E88:E98)</f>
        <v>0</v>
      </c>
      <c r="F99" s="137">
        <f>SUM(F88:F98)</f>
        <v>0</v>
      </c>
      <c r="G99" s="137">
        <f>SUM(G88:G98)</f>
        <v>0</v>
      </c>
      <c r="H99" s="137">
        <f>SUM(H88:H98)</f>
        <v>0</v>
      </c>
      <c r="I99" s="137">
        <v>0</v>
      </c>
    </row>
    <row r="100" spans="1:11" s="87" customFormat="1" ht="16.5" thickBot="1">
      <c r="A100" s="138" t="s">
        <v>69</v>
      </c>
      <c r="B100" s="139"/>
      <c r="C100" s="140"/>
      <c r="D100" s="141"/>
      <c r="E100" s="142"/>
      <c r="F100" s="137">
        <f>-H100</f>
        <v>0</v>
      </c>
      <c r="G100" s="142"/>
      <c r="H100" s="137">
        <f>-H99</f>
        <v>0</v>
      </c>
      <c r="I100" s="143"/>
    </row>
    <row r="101" spans="1:11" s="87" customFormat="1" ht="16.5" thickBot="1">
      <c r="A101" s="138" t="s">
        <v>254</v>
      </c>
      <c r="B101" s="139"/>
      <c r="C101" s="137">
        <f>SUM(C99:C100)</f>
        <v>0</v>
      </c>
      <c r="D101" s="137"/>
      <c r="E101" s="137">
        <f>SUM(E99:E100)</f>
        <v>0</v>
      </c>
      <c r="F101" s="137">
        <f>SUM(F99:F100)</f>
        <v>0</v>
      </c>
      <c r="G101" s="137">
        <f>SUM(G99:G100)</f>
        <v>0</v>
      </c>
      <c r="H101" s="137">
        <f>SUM(H99:H100)</f>
        <v>0</v>
      </c>
      <c r="I101" s="137">
        <f>SUM(I99:I100)</f>
        <v>0</v>
      </c>
    </row>
    <row r="102" spans="1:11" s="87" customFormat="1" ht="15.75" thickBot="1">
      <c r="A102" s="146" t="s">
        <v>32</v>
      </c>
      <c r="B102" s="147"/>
      <c r="C102" s="148"/>
      <c r="D102" s="170"/>
      <c r="E102" s="151"/>
      <c r="F102" s="331">
        <f>SUM(F101:G101)</f>
        <v>0</v>
      </c>
      <c r="G102" s="331"/>
      <c r="H102" s="151"/>
      <c r="I102" s="151"/>
    </row>
    <row r="103" spans="1:11" s="278" customFormat="1" ht="15.75" thickBot="1">
      <c r="A103" s="152"/>
      <c r="B103" s="153"/>
      <c r="C103" s="154"/>
      <c r="D103" s="154"/>
      <c r="E103" s="155"/>
      <c r="F103" s="156"/>
      <c r="G103" s="156"/>
      <c r="H103" s="155"/>
      <c r="I103" s="155"/>
    </row>
    <row r="104" spans="1:11" s="87" customFormat="1" ht="15.75">
      <c r="A104" s="339" t="s">
        <v>260</v>
      </c>
      <c r="B104" s="340"/>
      <c r="C104" s="340"/>
      <c r="D104" s="340"/>
      <c r="E104" s="340"/>
      <c r="F104" s="340"/>
      <c r="G104" s="340"/>
      <c r="H104" s="340"/>
      <c r="I104" s="341"/>
      <c r="J104" s="90"/>
    </row>
    <row r="105" spans="1:11" s="87" customFormat="1" ht="16.5" thickBot="1">
      <c r="A105" s="332" t="s">
        <v>234</v>
      </c>
      <c r="B105" s="333"/>
      <c r="C105" s="333"/>
      <c r="D105" s="333"/>
      <c r="E105" s="333"/>
      <c r="F105" s="333"/>
      <c r="G105" s="333"/>
      <c r="H105" s="333"/>
      <c r="I105" s="334"/>
      <c r="J105" s="90"/>
    </row>
    <row r="106" spans="1:11" s="87" customFormat="1" ht="15.75">
      <c r="A106" s="160"/>
      <c r="B106" s="160"/>
      <c r="C106" s="161"/>
      <c r="D106" s="161" t="s">
        <v>30</v>
      </c>
      <c r="E106" s="161"/>
      <c r="F106" s="161" t="s">
        <v>31</v>
      </c>
      <c r="G106" s="161" t="s">
        <v>31</v>
      </c>
      <c r="H106" s="161" t="s">
        <v>29</v>
      </c>
      <c r="I106" s="161"/>
    </row>
    <row r="107" spans="1:11" s="87" customFormat="1" ht="15.75">
      <c r="A107" s="120"/>
      <c r="B107" s="120" t="s">
        <v>15</v>
      </c>
      <c r="C107" s="121" t="s">
        <v>15</v>
      </c>
      <c r="D107" s="121" t="s">
        <v>16</v>
      </c>
      <c r="E107" s="121" t="s">
        <v>17</v>
      </c>
      <c r="F107" s="121" t="s">
        <v>18</v>
      </c>
      <c r="G107" s="121" t="s">
        <v>19</v>
      </c>
      <c r="H107" s="121" t="s">
        <v>20</v>
      </c>
      <c r="I107" s="121" t="s">
        <v>48</v>
      </c>
    </row>
    <row r="108" spans="1:11" s="87" customFormat="1" ht="16.5" thickBot="1">
      <c r="A108" s="122" t="s">
        <v>15</v>
      </c>
      <c r="B108" s="122" t="s">
        <v>21</v>
      </c>
      <c r="C108" s="123" t="s">
        <v>22</v>
      </c>
      <c r="D108" s="124" t="s">
        <v>78</v>
      </c>
      <c r="E108" s="123" t="s">
        <v>23</v>
      </c>
      <c r="F108" s="123" t="s">
        <v>23</v>
      </c>
      <c r="G108" s="123" t="s">
        <v>23</v>
      </c>
      <c r="H108" s="123" t="s">
        <v>23</v>
      </c>
      <c r="I108" s="123" t="s">
        <v>23</v>
      </c>
    </row>
    <row r="109" spans="1:11" s="87" customFormat="1">
      <c r="A109" s="125" t="s">
        <v>34</v>
      </c>
      <c r="B109" s="126">
        <v>0.30590000000000001</v>
      </c>
      <c r="C109" s="127">
        <f>ROUND(C120*B109,0)</f>
        <v>0</v>
      </c>
      <c r="D109" s="128" t="s">
        <v>55</v>
      </c>
      <c r="E109" s="127">
        <f>C109</f>
        <v>0</v>
      </c>
      <c r="F109" s="129">
        <v>0</v>
      </c>
      <c r="G109" s="127">
        <v>0</v>
      </c>
      <c r="H109" s="127">
        <v>0</v>
      </c>
      <c r="I109" s="127">
        <v>0</v>
      </c>
    </row>
    <row r="110" spans="1:11" s="87" customFormat="1">
      <c r="A110" s="130" t="s">
        <v>44</v>
      </c>
      <c r="B110" s="131">
        <v>0.28770000000000001</v>
      </c>
      <c r="C110" s="129">
        <f>ROUND(C120*B110,0)</f>
        <v>0</v>
      </c>
      <c r="D110" s="128" t="s">
        <v>64</v>
      </c>
      <c r="E110" s="129">
        <f>ROUNDDOWN($C110*0.5,0)</f>
        <v>0</v>
      </c>
      <c r="F110" s="129">
        <f>C110-E110-G110-H110</f>
        <v>0</v>
      </c>
      <c r="G110" s="129">
        <v>0</v>
      </c>
      <c r="H110" s="129">
        <v>0</v>
      </c>
      <c r="I110" s="129">
        <v>0</v>
      </c>
    </row>
    <row r="111" spans="1:11" s="87" customFormat="1">
      <c r="A111" s="130" t="s">
        <v>45</v>
      </c>
      <c r="B111" s="131">
        <v>2E-3</v>
      </c>
      <c r="C111" s="129">
        <f>ROUND(C120*B111,0)</f>
        <v>0</v>
      </c>
      <c r="D111" s="128" t="s">
        <v>56</v>
      </c>
      <c r="E111" s="129">
        <v>0</v>
      </c>
      <c r="F111" s="129">
        <f>C111</f>
        <v>0</v>
      </c>
      <c r="G111" s="129">
        <v>0</v>
      </c>
      <c r="H111" s="129">
        <v>0</v>
      </c>
      <c r="I111" s="129">
        <v>0</v>
      </c>
      <c r="J111" s="90"/>
      <c r="K111" s="90"/>
    </row>
    <row r="112" spans="1:11" s="87" customFormat="1">
      <c r="A112" s="130" t="s">
        <v>27</v>
      </c>
      <c r="B112" s="131">
        <v>0.32179999999999997</v>
      </c>
      <c r="C112" s="129">
        <f>ROUND(C120-C109-C110-C111-C113-C114-C115-C116-C117-C118-C119,0)</f>
        <v>0</v>
      </c>
      <c r="D112" s="128" t="s">
        <v>80</v>
      </c>
      <c r="E112" s="129">
        <f>ROUNDDOWN($C112*0.5,0)</f>
        <v>0</v>
      </c>
      <c r="F112" s="129">
        <v>0</v>
      </c>
      <c r="G112" s="129">
        <f>C112-E112-F112-H112</f>
        <v>0</v>
      </c>
      <c r="H112" s="129">
        <v>0</v>
      </c>
      <c r="I112" s="129">
        <v>0</v>
      </c>
    </row>
    <row r="113" spans="1:9" s="87" customFormat="1">
      <c r="A113" s="130" t="s">
        <v>238</v>
      </c>
      <c r="B113" s="131">
        <v>3.0499999999999999E-2</v>
      </c>
      <c r="C113" s="129">
        <f>ROUND(C120*B113,0)</f>
        <v>0</v>
      </c>
      <c r="D113" s="128" t="s">
        <v>66</v>
      </c>
      <c r="E113" s="129">
        <v>0</v>
      </c>
      <c r="F113" s="129">
        <v>0</v>
      </c>
      <c r="G113" s="129">
        <f>C113</f>
        <v>0</v>
      </c>
      <c r="H113" s="129">
        <v>0</v>
      </c>
      <c r="I113" s="129">
        <v>0</v>
      </c>
    </row>
    <row r="114" spans="1:9" s="87" customFormat="1">
      <c r="A114" s="130" t="s">
        <v>24</v>
      </c>
      <c r="B114" s="131">
        <v>4.2500000000000003E-2</v>
      </c>
      <c r="C114" s="129">
        <f>ROUND(C120*B114,0)</f>
        <v>0</v>
      </c>
      <c r="D114" s="128" t="s">
        <v>56</v>
      </c>
      <c r="E114" s="129">
        <v>0</v>
      </c>
      <c r="F114" s="129">
        <f>C114</f>
        <v>0</v>
      </c>
      <c r="G114" s="129">
        <v>0</v>
      </c>
      <c r="H114" s="129">
        <v>0</v>
      </c>
      <c r="I114" s="129">
        <v>0</v>
      </c>
    </row>
    <row r="115" spans="1:9" s="87" customFormat="1">
      <c r="A115" s="130" t="s">
        <v>28</v>
      </c>
      <c r="B115" s="131">
        <v>1E-4</v>
      </c>
      <c r="C115" s="129">
        <f>ROUND(C120*B115,0)</f>
        <v>0</v>
      </c>
      <c r="D115" s="128" t="s">
        <v>55</v>
      </c>
      <c r="E115" s="129">
        <f>C115</f>
        <v>0</v>
      </c>
      <c r="F115" s="129">
        <v>0</v>
      </c>
      <c r="G115" s="129">
        <v>0</v>
      </c>
      <c r="H115" s="129">
        <v>0</v>
      </c>
      <c r="I115" s="129">
        <v>0</v>
      </c>
    </row>
    <row r="116" spans="1:9" s="87" customFormat="1">
      <c r="A116" s="130" t="s">
        <v>26</v>
      </c>
      <c r="B116" s="131">
        <v>8.0000000000000004E-4</v>
      </c>
      <c r="C116" s="129">
        <f>ROUND(C120*B116,0)</f>
        <v>0</v>
      </c>
      <c r="D116" s="128" t="s">
        <v>56</v>
      </c>
      <c r="E116" s="129">
        <v>0</v>
      </c>
      <c r="F116" s="129">
        <f>C116</f>
        <v>0</v>
      </c>
      <c r="G116" s="129">
        <v>0</v>
      </c>
      <c r="H116" s="129">
        <v>0</v>
      </c>
      <c r="I116" s="129">
        <v>0</v>
      </c>
    </row>
    <row r="117" spans="1:9" s="87" customFormat="1">
      <c r="A117" s="130" t="s">
        <v>25</v>
      </c>
      <c r="B117" s="131">
        <v>1.2999999999999999E-3</v>
      </c>
      <c r="C117" s="129">
        <f>ROUND(C120*B117,0)</f>
        <v>0</v>
      </c>
      <c r="D117" s="128" t="s">
        <v>56</v>
      </c>
      <c r="E117" s="129">
        <v>0</v>
      </c>
      <c r="F117" s="129">
        <f>C117</f>
        <v>0</v>
      </c>
      <c r="G117" s="129">
        <v>0</v>
      </c>
      <c r="H117" s="129">
        <v>0</v>
      </c>
      <c r="I117" s="129">
        <v>0</v>
      </c>
    </row>
    <row r="118" spans="1:9" s="87" customFormat="1">
      <c r="A118" s="130" t="s">
        <v>36</v>
      </c>
      <c r="B118" s="131">
        <v>0</v>
      </c>
      <c r="C118" s="129">
        <f>ROUND(C120*B118,0)</f>
        <v>0</v>
      </c>
      <c r="D118" s="128" t="s">
        <v>66</v>
      </c>
      <c r="E118" s="129">
        <v>0</v>
      </c>
      <c r="F118" s="129">
        <v>0</v>
      </c>
      <c r="G118" s="129">
        <f>C118</f>
        <v>0</v>
      </c>
      <c r="H118" s="129">
        <v>0</v>
      </c>
      <c r="I118" s="129">
        <v>0</v>
      </c>
    </row>
    <row r="119" spans="1:9" s="87" customFormat="1" ht="15.75" thickBot="1">
      <c r="A119" s="132" t="s">
        <v>88</v>
      </c>
      <c r="B119" s="133">
        <v>7.4000000000000003E-3</v>
      </c>
      <c r="C119" s="129">
        <f>ROUND(C120*B119,0)</f>
        <v>0</v>
      </c>
      <c r="D119" s="134" t="s">
        <v>57</v>
      </c>
      <c r="E119" s="129">
        <v>0</v>
      </c>
      <c r="F119" s="129">
        <v>0</v>
      </c>
      <c r="G119" s="129">
        <v>0</v>
      </c>
      <c r="H119" s="129">
        <f>C119</f>
        <v>0</v>
      </c>
      <c r="I119" s="129">
        <v>0</v>
      </c>
    </row>
    <row r="120" spans="1:9" s="87" customFormat="1" ht="16.5" thickBot="1">
      <c r="A120" s="135" t="s">
        <v>37</v>
      </c>
      <c r="B120" s="136">
        <f>SUM(B109:B119)</f>
        <v>0.99999999999999989</v>
      </c>
      <c r="C120" s="137">
        <f>Claim!G110</f>
        <v>0</v>
      </c>
      <c r="D120" s="137"/>
      <c r="E120" s="137">
        <f>SUM(E109:E119)</f>
        <v>0</v>
      </c>
      <c r="F120" s="137">
        <f>SUM(F109:F119)</f>
        <v>0</v>
      </c>
      <c r="G120" s="137">
        <f>SUM(G109:G119)</f>
        <v>0</v>
      </c>
      <c r="H120" s="137">
        <f>SUM(H109:H119)</f>
        <v>0</v>
      </c>
      <c r="I120" s="137">
        <v>0</v>
      </c>
    </row>
    <row r="121" spans="1:9" s="87" customFormat="1" ht="16.5" thickBot="1">
      <c r="A121" s="138" t="s">
        <v>69</v>
      </c>
      <c r="B121" s="139"/>
      <c r="C121" s="140"/>
      <c r="D121" s="141"/>
      <c r="E121" s="142"/>
      <c r="F121" s="137">
        <f>-H121</f>
        <v>0</v>
      </c>
      <c r="G121" s="142"/>
      <c r="H121" s="137">
        <f>-H120</f>
        <v>0</v>
      </c>
      <c r="I121" s="143"/>
    </row>
    <row r="122" spans="1:9" s="87" customFormat="1" ht="16.5" thickBot="1">
      <c r="A122" s="138" t="s">
        <v>263</v>
      </c>
      <c r="B122" s="139"/>
      <c r="C122" s="137">
        <f>SUM(C120:C121)</f>
        <v>0</v>
      </c>
      <c r="D122" s="137"/>
      <c r="E122" s="137">
        <f>SUM(E120:E121)</f>
        <v>0</v>
      </c>
      <c r="F122" s="137">
        <f>SUM(F120:F121)</f>
        <v>0</v>
      </c>
      <c r="G122" s="137">
        <f>SUM(G120:G121)</f>
        <v>0</v>
      </c>
      <c r="H122" s="137">
        <f>SUM(H120:H121)</f>
        <v>0</v>
      </c>
      <c r="I122" s="137">
        <f>SUM(I120:I121)</f>
        <v>0</v>
      </c>
    </row>
    <row r="123" spans="1:9" s="87" customFormat="1" ht="15.75" thickBot="1">
      <c r="A123" s="146" t="s">
        <v>32</v>
      </c>
      <c r="B123" s="147"/>
      <c r="C123" s="148"/>
      <c r="D123" s="149"/>
      <c r="E123" s="150"/>
      <c r="F123" s="338">
        <f>SUM(F122:G122)</f>
        <v>0</v>
      </c>
      <c r="G123" s="338"/>
      <c r="H123" s="150"/>
      <c r="I123" s="151"/>
    </row>
    <row r="124" spans="1:9" s="87" customFormat="1" ht="15.75" thickBot="1">
      <c r="A124" s="152"/>
      <c r="B124" s="153"/>
      <c r="C124" s="154"/>
      <c r="D124" s="154"/>
      <c r="E124" s="155"/>
      <c r="F124" s="156"/>
      <c r="G124" s="156"/>
      <c r="H124" s="155"/>
      <c r="I124" s="155"/>
    </row>
    <row r="125" spans="1:9" s="87" customFormat="1" ht="15" customHeight="1">
      <c r="A125" s="339" t="s">
        <v>86</v>
      </c>
      <c r="B125" s="340"/>
      <c r="C125" s="340"/>
      <c r="D125" s="340"/>
      <c r="E125" s="340"/>
      <c r="F125" s="340"/>
      <c r="G125" s="340"/>
      <c r="H125" s="340"/>
      <c r="I125" s="341"/>
    </row>
    <row r="126" spans="1:9" s="87" customFormat="1" ht="16.5" thickBot="1">
      <c r="A126" s="332" t="s">
        <v>234</v>
      </c>
      <c r="B126" s="333"/>
      <c r="C126" s="333"/>
      <c r="D126" s="333"/>
      <c r="E126" s="333"/>
      <c r="F126" s="333"/>
      <c r="G126" s="333"/>
      <c r="H126" s="333"/>
      <c r="I126" s="334"/>
    </row>
    <row r="127" spans="1:9" s="87" customFormat="1" ht="15.75">
      <c r="A127" s="160"/>
      <c r="B127" s="160"/>
      <c r="C127" s="161"/>
      <c r="D127" s="161" t="s">
        <v>30</v>
      </c>
      <c r="E127" s="161"/>
      <c r="F127" s="161" t="s">
        <v>31</v>
      </c>
      <c r="G127" s="161" t="s">
        <v>31</v>
      </c>
      <c r="H127" s="161" t="s">
        <v>29</v>
      </c>
      <c r="I127" s="161"/>
    </row>
    <row r="128" spans="1:9" s="87" customFormat="1" ht="15.75">
      <c r="A128" s="120"/>
      <c r="B128" s="120" t="s">
        <v>15</v>
      </c>
      <c r="C128" s="121" t="s">
        <v>15</v>
      </c>
      <c r="D128" s="121" t="s">
        <v>16</v>
      </c>
      <c r="E128" s="121" t="s">
        <v>17</v>
      </c>
      <c r="F128" s="121" t="s">
        <v>18</v>
      </c>
      <c r="G128" s="121" t="s">
        <v>19</v>
      </c>
      <c r="H128" s="121" t="s">
        <v>20</v>
      </c>
      <c r="I128" s="121" t="s">
        <v>48</v>
      </c>
    </row>
    <row r="129" spans="1:9" s="87" customFormat="1" ht="16.5" thickBot="1">
      <c r="A129" s="122" t="s">
        <v>15</v>
      </c>
      <c r="B129" s="122" t="s">
        <v>21</v>
      </c>
      <c r="C129" s="123" t="s">
        <v>22</v>
      </c>
      <c r="D129" s="124" t="s">
        <v>78</v>
      </c>
      <c r="E129" s="123" t="s">
        <v>23</v>
      </c>
      <c r="F129" s="123" t="s">
        <v>23</v>
      </c>
      <c r="G129" s="123" t="s">
        <v>23</v>
      </c>
      <c r="H129" s="123" t="s">
        <v>23</v>
      </c>
      <c r="I129" s="123" t="s">
        <v>23</v>
      </c>
    </row>
    <row r="130" spans="1:9" s="87" customFormat="1">
      <c r="A130" s="125" t="s">
        <v>34</v>
      </c>
      <c r="B130" s="126">
        <v>3.4799999999999998E-2</v>
      </c>
      <c r="C130" s="127">
        <f>ROUND(C141*B130,0)</f>
        <v>0</v>
      </c>
      <c r="D130" s="128" t="s">
        <v>55</v>
      </c>
      <c r="E130" s="127">
        <f>C130</f>
        <v>0</v>
      </c>
      <c r="F130" s="129">
        <v>0</v>
      </c>
      <c r="G130" s="127">
        <v>0</v>
      </c>
      <c r="H130" s="127">
        <v>0</v>
      </c>
      <c r="I130" s="127">
        <v>0</v>
      </c>
    </row>
    <row r="131" spans="1:9" s="87" customFormat="1">
      <c r="A131" s="130" t="s">
        <v>44</v>
      </c>
      <c r="B131" s="131">
        <v>0.20599999999999999</v>
      </c>
      <c r="C131" s="129">
        <f>ROUND(C141*B131,0)</f>
        <v>0</v>
      </c>
      <c r="D131" s="128" t="s">
        <v>89</v>
      </c>
      <c r="E131" s="129">
        <f>ROUNDDOWN($C131*0.5,0)</f>
        <v>0</v>
      </c>
      <c r="F131" s="129">
        <f>C131-E131-G131-H131</f>
        <v>0</v>
      </c>
      <c r="G131" s="129">
        <v>0</v>
      </c>
      <c r="H131" s="129">
        <f>ROUND($C131*0.15,0)</f>
        <v>0</v>
      </c>
      <c r="I131" s="129">
        <v>0</v>
      </c>
    </row>
    <row r="132" spans="1:9" s="87" customFormat="1">
      <c r="A132" s="130" t="s">
        <v>45</v>
      </c>
      <c r="B132" s="131">
        <v>2.0999999999999999E-3</v>
      </c>
      <c r="C132" s="129">
        <f>ROUND(C141*B132,0)</f>
        <v>0</v>
      </c>
      <c r="D132" s="128" t="s">
        <v>56</v>
      </c>
      <c r="E132" s="129">
        <v>0</v>
      </c>
      <c r="F132" s="129">
        <f>C132</f>
        <v>0</v>
      </c>
      <c r="G132" s="129">
        <v>0</v>
      </c>
      <c r="H132" s="129">
        <v>0</v>
      </c>
      <c r="I132" s="129">
        <v>0</v>
      </c>
    </row>
    <row r="133" spans="1:9" s="87" customFormat="1">
      <c r="A133" s="130" t="s">
        <v>27</v>
      </c>
      <c r="B133" s="131">
        <v>0.71109999999999995</v>
      </c>
      <c r="C133" s="129">
        <f>ROUND(C141-C130-C131-C132-C134-C135-C136-C137-C138-C139-C140,0)</f>
        <v>0</v>
      </c>
      <c r="D133" s="128" t="s">
        <v>80</v>
      </c>
      <c r="E133" s="129">
        <f>ROUNDDOWN($C133*0.5,0)</f>
        <v>0</v>
      </c>
      <c r="F133" s="129">
        <v>0</v>
      </c>
      <c r="G133" s="129">
        <f>C133-E133-F133-H133</f>
        <v>0</v>
      </c>
      <c r="H133" s="129">
        <v>0</v>
      </c>
      <c r="I133" s="129">
        <v>0</v>
      </c>
    </row>
    <row r="134" spans="1:9" s="87" customFormat="1">
      <c r="A134" s="130" t="s">
        <v>238</v>
      </c>
      <c r="B134" s="131">
        <v>3.3399999999999999E-2</v>
      </c>
      <c r="C134" s="129">
        <f>ROUND(C141*B134,0)</f>
        <v>0</v>
      </c>
      <c r="D134" s="128" t="s">
        <v>66</v>
      </c>
      <c r="E134" s="129">
        <v>0</v>
      </c>
      <c r="F134" s="129">
        <v>0</v>
      </c>
      <c r="G134" s="129">
        <f>C134</f>
        <v>0</v>
      </c>
      <c r="H134" s="129">
        <v>0</v>
      </c>
      <c r="I134" s="129">
        <v>0</v>
      </c>
    </row>
    <row r="135" spans="1:9" s="87" customFormat="1">
      <c r="A135" s="130" t="s">
        <v>24</v>
      </c>
      <c r="B135" s="131">
        <v>2.0999999999999999E-3</v>
      </c>
      <c r="C135" s="129">
        <f>ROUND(C141*B135,0)</f>
        <v>0</v>
      </c>
      <c r="D135" s="128" t="s">
        <v>87</v>
      </c>
      <c r="E135" s="129">
        <v>0</v>
      </c>
      <c r="F135" s="129">
        <f>C135-E135-G135-H135</f>
        <v>0</v>
      </c>
      <c r="G135" s="129">
        <v>0</v>
      </c>
      <c r="H135" s="129">
        <f>ROUND($C135*0.3,0)</f>
        <v>0</v>
      </c>
      <c r="I135" s="129">
        <v>0</v>
      </c>
    </row>
    <row r="136" spans="1:9" s="87" customFormat="1">
      <c r="A136" s="130" t="s">
        <v>28</v>
      </c>
      <c r="B136" s="131">
        <v>1E-4</v>
      </c>
      <c r="C136" s="129">
        <f>ROUND(C141*B136,0)</f>
        <v>0</v>
      </c>
      <c r="D136" s="128" t="s">
        <v>55</v>
      </c>
      <c r="E136" s="129">
        <f>C136</f>
        <v>0</v>
      </c>
      <c r="F136" s="129">
        <v>0</v>
      </c>
      <c r="G136" s="129">
        <v>0</v>
      </c>
      <c r="H136" s="129">
        <v>0</v>
      </c>
      <c r="I136" s="129">
        <v>0</v>
      </c>
    </row>
    <row r="137" spans="1:9" s="87" customFormat="1">
      <c r="A137" s="130" t="s">
        <v>26</v>
      </c>
      <c r="B137" s="131">
        <v>8.0000000000000004E-4</v>
      </c>
      <c r="C137" s="129">
        <f>ROUND(C141*B137,0)</f>
        <v>0</v>
      </c>
      <c r="D137" s="128" t="s">
        <v>56</v>
      </c>
      <c r="E137" s="129">
        <v>0</v>
      </c>
      <c r="F137" s="129">
        <f>C137</f>
        <v>0</v>
      </c>
      <c r="G137" s="129">
        <v>0</v>
      </c>
      <c r="H137" s="129">
        <v>0</v>
      </c>
      <c r="I137" s="129">
        <v>0</v>
      </c>
    </row>
    <row r="138" spans="1:9" s="87" customFormat="1">
      <c r="A138" s="130" t="s">
        <v>25</v>
      </c>
      <c r="B138" s="131">
        <v>1.4E-3</v>
      </c>
      <c r="C138" s="129">
        <f>ROUND(C141*B138,0)</f>
        <v>0</v>
      </c>
      <c r="D138" s="128" t="s">
        <v>56</v>
      </c>
      <c r="E138" s="129">
        <v>0</v>
      </c>
      <c r="F138" s="129">
        <f>C138</f>
        <v>0</v>
      </c>
      <c r="G138" s="129">
        <v>0</v>
      </c>
      <c r="H138" s="129">
        <v>0</v>
      </c>
      <c r="I138" s="129">
        <v>0</v>
      </c>
    </row>
    <row r="139" spans="1:9" s="87" customFormat="1">
      <c r="A139" s="130" t="s">
        <v>36</v>
      </c>
      <c r="B139" s="131">
        <v>0</v>
      </c>
      <c r="C139" s="129">
        <f>ROUND(C141*B139,0)</f>
        <v>0</v>
      </c>
      <c r="D139" s="128" t="s">
        <v>66</v>
      </c>
      <c r="E139" s="129">
        <v>0</v>
      </c>
      <c r="F139" s="129">
        <v>0</v>
      </c>
      <c r="G139" s="129">
        <f>C139</f>
        <v>0</v>
      </c>
      <c r="H139" s="129">
        <v>0</v>
      </c>
      <c r="I139" s="129">
        <v>0</v>
      </c>
    </row>
    <row r="140" spans="1:9" s="87" customFormat="1" ht="15.75" thickBot="1">
      <c r="A140" s="132" t="s">
        <v>88</v>
      </c>
      <c r="B140" s="133">
        <v>8.2000000000000007E-3</v>
      </c>
      <c r="C140" s="129">
        <f>ROUND(C141*B140,0)</f>
        <v>0</v>
      </c>
      <c r="D140" s="134" t="s">
        <v>57</v>
      </c>
      <c r="E140" s="129">
        <v>0</v>
      </c>
      <c r="F140" s="129">
        <v>0</v>
      </c>
      <c r="G140" s="129">
        <v>0</v>
      </c>
      <c r="H140" s="129">
        <f>C140</f>
        <v>0</v>
      </c>
      <c r="I140" s="129">
        <v>0</v>
      </c>
    </row>
    <row r="141" spans="1:9" s="87" customFormat="1" ht="16.5" thickBot="1">
      <c r="A141" s="135" t="s">
        <v>37</v>
      </c>
      <c r="B141" s="136">
        <f>SUM(B130:B140)</f>
        <v>0.99999999999999989</v>
      </c>
      <c r="C141" s="137">
        <f>Claim!G130</f>
        <v>0</v>
      </c>
      <c r="D141" s="137"/>
      <c r="E141" s="137">
        <f>SUM(E130:E140)</f>
        <v>0</v>
      </c>
      <c r="F141" s="137">
        <f>SUM(F130:F140)</f>
        <v>0</v>
      </c>
      <c r="G141" s="137">
        <f>SUM(G130:G140)</f>
        <v>0</v>
      </c>
      <c r="H141" s="137">
        <f>SUM(H130:H140)</f>
        <v>0</v>
      </c>
      <c r="I141" s="137">
        <v>0</v>
      </c>
    </row>
    <row r="142" spans="1:9" s="87" customFormat="1" ht="16.5" thickBot="1">
      <c r="A142" s="264" t="s">
        <v>248</v>
      </c>
      <c r="B142" s="139"/>
      <c r="C142" s="140"/>
      <c r="D142" s="141"/>
      <c r="E142" s="142"/>
      <c r="F142" s="137">
        <f>-H142</f>
        <v>0</v>
      </c>
      <c r="G142" s="142"/>
      <c r="H142" s="137">
        <f>ROUNDUP(IF($G$2&gt;=DATE(2021,11,1),-$H$141*0.479073,-$H$141),0)</f>
        <v>0</v>
      </c>
      <c r="I142" s="143"/>
    </row>
    <row r="143" spans="1:9" s="87" customFormat="1" ht="16.5" thickBot="1">
      <c r="A143" s="264" t="s">
        <v>37</v>
      </c>
      <c r="B143" s="139"/>
      <c r="C143" s="137">
        <f t="shared" ref="C143:I143" si="1">SUM(C141:C142)</f>
        <v>0</v>
      </c>
      <c r="D143" s="141"/>
      <c r="E143" s="137">
        <f t="shared" si="1"/>
        <v>0</v>
      </c>
      <c r="F143" s="137">
        <f t="shared" si="1"/>
        <v>0</v>
      </c>
      <c r="G143" s="137">
        <f t="shared" si="1"/>
        <v>0</v>
      </c>
      <c r="H143" s="137">
        <f>SUM(H141:H142)</f>
        <v>0</v>
      </c>
      <c r="I143" s="137">
        <f t="shared" si="1"/>
        <v>0</v>
      </c>
    </row>
    <row r="144" spans="1:9" s="87" customFormat="1" ht="16.5" thickBot="1">
      <c r="A144" s="264" t="s">
        <v>69</v>
      </c>
      <c r="B144" s="139"/>
      <c r="C144" s="140"/>
      <c r="D144" s="141"/>
      <c r="E144" s="142"/>
      <c r="F144" s="137">
        <f>-H144</f>
        <v>0</v>
      </c>
      <c r="G144" s="142"/>
      <c r="H144" s="137">
        <f>-H143</f>
        <v>0</v>
      </c>
      <c r="I144" s="143"/>
    </row>
    <row r="145" spans="1:9" s="87" customFormat="1" ht="16.5" thickBot="1">
      <c r="A145" s="138" t="s">
        <v>95</v>
      </c>
      <c r="B145" s="139"/>
      <c r="C145" s="137">
        <f t="shared" ref="C145:F145" si="2">SUM(C143:C144)</f>
        <v>0</v>
      </c>
      <c r="D145" s="143"/>
      <c r="E145" s="137">
        <f t="shared" si="2"/>
        <v>0</v>
      </c>
      <c r="F145" s="137">
        <f t="shared" si="2"/>
        <v>0</v>
      </c>
      <c r="G145" s="137">
        <f>SUM(G143:G144)</f>
        <v>0</v>
      </c>
      <c r="H145" s="137">
        <f>SUM(H143:H144)</f>
        <v>0</v>
      </c>
      <c r="I145" s="137">
        <f t="shared" ref="I145" si="3">SUM(I143:I144)</f>
        <v>0</v>
      </c>
    </row>
    <row r="146" spans="1:9" s="87" customFormat="1" ht="15.75" thickBot="1">
      <c r="A146" s="146" t="s">
        <v>32</v>
      </c>
      <c r="B146" s="147"/>
      <c r="C146" s="148"/>
      <c r="D146" s="149"/>
      <c r="E146" s="150"/>
      <c r="F146" s="338">
        <f>SUM(F145:G145)</f>
        <v>0</v>
      </c>
      <c r="G146" s="338"/>
      <c r="H146" s="150"/>
      <c r="I146" s="151"/>
    </row>
    <row r="147" spans="1:9" s="87" customFormat="1" ht="16.5" thickBot="1">
      <c r="A147" s="162"/>
      <c r="B147" s="163"/>
      <c r="C147" s="164"/>
      <c r="D147" s="164"/>
      <c r="E147" s="164"/>
      <c r="F147" s="164"/>
      <c r="G147" s="164"/>
      <c r="H147" s="164"/>
      <c r="I147" s="164"/>
    </row>
    <row r="148" spans="1:9" s="87" customFormat="1" ht="15.75">
      <c r="A148" s="339" t="s">
        <v>249</v>
      </c>
      <c r="B148" s="340"/>
      <c r="C148" s="340"/>
      <c r="D148" s="340"/>
      <c r="E148" s="340"/>
      <c r="F148" s="340"/>
      <c r="G148" s="340"/>
      <c r="H148" s="340"/>
      <c r="I148" s="341"/>
    </row>
    <row r="149" spans="1:9" s="87" customFormat="1" ht="16.5" thickBot="1">
      <c r="A149" s="332" t="s">
        <v>234</v>
      </c>
      <c r="B149" s="333"/>
      <c r="C149" s="333"/>
      <c r="D149" s="333"/>
      <c r="E149" s="333"/>
      <c r="F149" s="333"/>
      <c r="G149" s="333"/>
      <c r="H149" s="333"/>
      <c r="I149" s="334"/>
    </row>
    <row r="150" spans="1:9" s="87" customFormat="1" ht="15.75">
      <c r="A150" s="120"/>
      <c r="B150" s="120"/>
      <c r="C150" s="121"/>
      <c r="D150" s="121" t="s">
        <v>30</v>
      </c>
      <c r="E150" s="121"/>
      <c r="F150" s="121" t="s">
        <v>31</v>
      </c>
      <c r="G150" s="121" t="s">
        <v>31</v>
      </c>
      <c r="H150" s="121" t="s">
        <v>29</v>
      </c>
      <c r="I150" s="121"/>
    </row>
    <row r="151" spans="1:9" s="87" customFormat="1" ht="15.75">
      <c r="A151" s="120"/>
      <c r="B151" s="120" t="s">
        <v>15</v>
      </c>
      <c r="C151" s="121" t="s">
        <v>15</v>
      </c>
      <c r="D151" s="121" t="s">
        <v>16</v>
      </c>
      <c r="E151" s="121" t="s">
        <v>17</v>
      </c>
      <c r="F151" s="121" t="s">
        <v>18</v>
      </c>
      <c r="G151" s="121" t="s">
        <v>19</v>
      </c>
      <c r="H151" s="121" t="s">
        <v>20</v>
      </c>
      <c r="I151" s="121" t="s">
        <v>48</v>
      </c>
    </row>
    <row r="152" spans="1:9" s="87" customFormat="1" ht="16.5" thickBot="1">
      <c r="A152" s="120" t="s">
        <v>15</v>
      </c>
      <c r="B152" s="120" t="s">
        <v>21</v>
      </c>
      <c r="C152" s="121" t="s">
        <v>22</v>
      </c>
      <c r="D152" s="253" t="s">
        <v>78</v>
      </c>
      <c r="E152" s="121" t="s">
        <v>23</v>
      </c>
      <c r="F152" s="121" t="s">
        <v>23</v>
      </c>
      <c r="G152" s="121" t="s">
        <v>23</v>
      </c>
      <c r="H152" s="121" t="s">
        <v>23</v>
      </c>
      <c r="I152" s="121" t="s">
        <v>23</v>
      </c>
    </row>
    <row r="153" spans="1:9" s="87" customFormat="1">
      <c r="A153" s="165" t="s">
        <v>27</v>
      </c>
      <c r="B153" s="255">
        <v>0.83630000000000004</v>
      </c>
      <c r="C153" s="127">
        <f>ROUND(C156-C154-C155,0)</f>
        <v>0</v>
      </c>
      <c r="D153" s="259" t="s">
        <v>79</v>
      </c>
      <c r="E153" s="127">
        <f>ROUNDDOWN($C153*0.75,0)</f>
        <v>0</v>
      </c>
      <c r="F153" s="261">
        <v>0</v>
      </c>
      <c r="G153" s="127">
        <f>C153-E153-F153-H153-I153</f>
        <v>0</v>
      </c>
      <c r="H153" s="127">
        <f>0</f>
        <v>0</v>
      </c>
      <c r="I153" s="127">
        <v>0</v>
      </c>
    </row>
    <row r="154" spans="1:9" s="87" customFormat="1">
      <c r="A154" s="130" t="s">
        <v>238</v>
      </c>
      <c r="B154" s="153">
        <v>3.3399999999999999E-2</v>
      </c>
      <c r="C154" s="129">
        <f>ROUND(C156*B154,0)</f>
        <v>0</v>
      </c>
      <c r="D154" s="257" t="s">
        <v>66</v>
      </c>
      <c r="E154" s="129">
        <v>0</v>
      </c>
      <c r="F154" s="258">
        <v>0</v>
      </c>
      <c r="G154" s="129">
        <f>C154</f>
        <v>0</v>
      </c>
      <c r="H154" s="129">
        <v>0</v>
      </c>
      <c r="I154" s="129">
        <v>0</v>
      </c>
    </row>
    <row r="155" spans="1:9" s="87" customFormat="1" ht="15.75" thickBot="1">
      <c r="A155" s="132" t="s">
        <v>48</v>
      </c>
      <c r="B155" s="256">
        <v>0.1303</v>
      </c>
      <c r="C155" s="230">
        <f>ROUND(C156*B155,0)</f>
        <v>0</v>
      </c>
      <c r="D155" s="260" t="s">
        <v>242</v>
      </c>
      <c r="E155" s="230">
        <v>0</v>
      </c>
      <c r="F155" s="262">
        <v>0</v>
      </c>
      <c r="G155" s="230">
        <v>0</v>
      </c>
      <c r="H155" s="230">
        <v>0</v>
      </c>
      <c r="I155" s="230">
        <f>C155</f>
        <v>0</v>
      </c>
    </row>
    <row r="156" spans="1:9" s="87" customFormat="1" ht="16.5" thickBot="1">
      <c r="A156" s="254" t="s">
        <v>37</v>
      </c>
      <c r="B156" s="136">
        <f>SUM(B153:B155)</f>
        <v>1</v>
      </c>
      <c r="C156" s="230">
        <f>Claim!G135</f>
        <v>0</v>
      </c>
      <c r="D156" s="230"/>
      <c r="E156" s="230">
        <f>SUM(E153:E155)</f>
        <v>0</v>
      </c>
      <c r="F156" s="230">
        <f t="shared" ref="F156:I156" si="4">SUM(F153:F155)</f>
        <v>0</v>
      </c>
      <c r="G156" s="230">
        <f t="shared" si="4"/>
        <v>0</v>
      </c>
      <c r="H156" s="230">
        <f t="shared" si="4"/>
        <v>0</v>
      </c>
      <c r="I156" s="230">
        <f t="shared" si="4"/>
        <v>0</v>
      </c>
    </row>
    <row r="157" spans="1:9" s="87" customFormat="1" ht="16.5" thickBot="1">
      <c r="A157" s="138" t="s">
        <v>69</v>
      </c>
      <c r="B157" s="139"/>
      <c r="C157" s="140"/>
      <c r="D157" s="141"/>
      <c r="E157" s="142"/>
      <c r="F157" s="137">
        <f>-H157</f>
        <v>0</v>
      </c>
      <c r="G157" s="142"/>
      <c r="H157" s="137">
        <f>-H156</f>
        <v>0</v>
      </c>
      <c r="I157" s="143"/>
    </row>
    <row r="158" spans="1:9" s="87" customFormat="1" ht="16.5" thickBot="1">
      <c r="A158" s="138" t="s">
        <v>251</v>
      </c>
      <c r="B158" s="139"/>
      <c r="C158" s="137">
        <f>SUM(C156:C157)</f>
        <v>0</v>
      </c>
      <c r="D158" s="137"/>
      <c r="E158" s="137">
        <f>SUM(E156:E157)</f>
        <v>0</v>
      </c>
      <c r="F158" s="137">
        <f>SUM(F156:F157)</f>
        <v>0</v>
      </c>
      <c r="G158" s="137">
        <f>SUM(G156:G157)</f>
        <v>0</v>
      </c>
      <c r="H158" s="137">
        <f>SUM(H156:H157)</f>
        <v>0</v>
      </c>
      <c r="I158" s="137">
        <f>SUM(I156:I157)</f>
        <v>0</v>
      </c>
    </row>
    <row r="159" spans="1:9" s="87" customFormat="1" ht="15.75" thickBot="1">
      <c r="A159" s="146" t="s">
        <v>32</v>
      </c>
      <c r="B159" s="147"/>
      <c r="C159" s="148"/>
      <c r="D159" s="149"/>
      <c r="E159" s="150"/>
      <c r="F159" s="345">
        <f>SUM(F158:G158)</f>
        <v>0</v>
      </c>
      <c r="G159" s="346"/>
      <c r="H159" s="150"/>
      <c r="I159" s="151"/>
    </row>
    <row r="160" spans="1:9" s="87" customFormat="1" ht="22.5" customHeight="1" thickBot="1">
      <c r="A160" s="152"/>
      <c r="B160" s="153"/>
      <c r="C160" s="154"/>
      <c r="D160" s="154"/>
      <c r="E160" s="155"/>
      <c r="F160" s="156"/>
      <c r="G160" s="156"/>
      <c r="H160" s="155"/>
      <c r="I160" s="155"/>
    </row>
    <row r="161" spans="1:9" s="87" customFormat="1" ht="15.75">
      <c r="A161" s="339" t="s">
        <v>250</v>
      </c>
      <c r="B161" s="340"/>
      <c r="C161" s="340"/>
      <c r="D161" s="340"/>
      <c r="E161" s="340"/>
      <c r="F161" s="340"/>
      <c r="G161" s="340"/>
      <c r="H161" s="340"/>
      <c r="I161" s="341"/>
    </row>
    <row r="162" spans="1:9" s="87" customFormat="1" ht="16.5" thickBot="1">
      <c r="A162" s="332" t="s">
        <v>234</v>
      </c>
      <c r="B162" s="333"/>
      <c r="C162" s="333"/>
      <c r="D162" s="333"/>
      <c r="E162" s="333"/>
      <c r="F162" s="333"/>
      <c r="G162" s="333"/>
      <c r="H162" s="333"/>
      <c r="I162" s="334"/>
    </row>
    <row r="163" spans="1:9" s="87" customFormat="1" ht="15.75">
      <c r="A163" s="120"/>
      <c r="B163" s="120"/>
      <c r="C163" s="121"/>
      <c r="D163" s="121" t="s">
        <v>30</v>
      </c>
      <c r="E163" s="121"/>
      <c r="F163" s="121" t="s">
        <v>31</v>
      </c>
      <c r="G163" s="121" t="s">
        <v>31</v>
      </c>
      <c r="H163" s="121" t="s">
        <v>29</v>
      </c>
      <c r="I163" s="121"/>
    </row>
    <row r="164" spans="1:9" s="87" customFormat="1" ht="15.75">
      <c r="A164" s="120"/>
      <c r="B164" s="120" t="s">
        <v>15</v>
      </c>
      <c r="C164" s="121" t="s">
        <v>15</v>
      </c>
      <c r="D164" s="121" t="s">
        <v>16</v>
      </c>
      <c r="E164" s="121" t="s">
        <v>17</v>
      </c>
      <c r="F164" s="121" t="s">
        <v>18</v>
      </c>
      <c r="G164" s="121" t="s">
        <v>19</v>
      </c>
      <c r="H164" s="121" t="s">
        <v>20</v>
      </c>
      <c r="I164" s="121" t="s">
        <v>48</v>
      </c>
    </row>
    <row r="165" spans="1:9" s="87" customFormat="1" ht="16.5" thickBot="1">
      <c r="A165" s="120" t="s">
        <v>15</v>
      </c>
      <c r="B165" s="120" t="s">
        <v>21</v>
      </c>
      <c r="C165" s="121" t="s">
        <v>22</v>
      </c>
      <c r="D165" s="253" t="s">
        <v>78</v>
      </c>
      <c r="E165" s="121" t="s">
        <v>23</v>
      </c>
      <c r="F165" s="121" t="s">
        <v>23</v>
      </c>
      <c r="G165" s="121" t="s">
        <v>23</v>
      </c>
      <c r="H165" s="121" t="s">
        <v>23</v>
      </c>
      <c r="I165" s="121" t="s">
        <v>23</v>
      </c>
    </row>
    <row r="166" spans="1:9" s="87" customFormat="1" ht="15.75" thickBot="1">
      <c r="A166" s="165" t="s">
        <v>27</v>
      </c>
      <c r="B166" s="255">
        <v>1</v>
      </c>
      <c r="C166" s="127">
        <f>ROUND(C167,0)</f>
        <v>0</v>
      </c>
      <c r="D166" s="259" t="s">
        <v>79</v>
      </c>
      <c r="E166" s="127">
        <f>ROUNDDOWN($C166*0.75,0)</f>
        <v>0</v>
      </c>
      <c r="F166" s="261">
        <v>0</v>
      </c>
      <c r="G166" s="127">
        <f>C166-E166-F166-H166-I166</f>
        <v>0</v>
      </c>
      <c r="H166" s="127">
        <f>0</f>
        <v>0</v>
      </c>
      <c r="I166" s="127">
        <v>0</v>
      </c>
    </row>
    <row r="167" spans="1:9" s="87" customFormat="1" ht="16.5" thickBot="1">
      <c r="A167" s="135" t="s">
        <v>37</v>
      </c>
      <c r="B167" s="167">
        <f>SUM(B166:B166)</f>
        <v>1</v>
      </c>
      <c r="C167" s="137">
        <f>Claim!G136</f>
        <v>0</v>
      </c>
      <c r="D167" s="137"/>
      <c r="E167" s="137">
        <f>SUM(E166:E166)</f>
        <v>0</v>
      </c>
      <c r="F167" s="137">
        <f>SUM(F166:F166)</f>
        <v>0</v>
      </c>
      <c r="G167" s="137">
        <f>SUM(G166:G166)</f>
        <v>0</v>
      </c>
      <c r="H167" s="137">
        <f>SUM(H166:H166)</f>
        <v>0</v>
      </c>
      <c r="I167" s="137">
        <f>SUM(I166:I166)</f>
        <v>0</v>
      </c>
    </row>
    <row r="168" spans="1:9" s="87" customFormat="1" ht="16.5" thickBot="1">
      <c r="A168" s="138" t="s">
        <v>69</v>
      </c>
      <c r="B168" s="139"/>
      <c r="C168" s="140"/>
      <c r="D168" s="141"/>
      <c r="E168" s="142"/>
      <c r="F168" s="137">
        <f>-H168</f>
        <v>0</v>
      </c>
      <c r="G168" s="142"/>
      <c r="H168" s="137">
        <f>-H167</f>
        <v>0</v>
      </c>
      <c r="I168" s="143"/>
    </row>
    <row r="169" spans="1:9" s="87" customFormat="1" ht="16.5" thickBot="1">
      <c r="A169" s="138" t="s">
        <v>252</v>
      </c>
      <c r="B169" s="139"/>
      <c r="C169" s="137">
        <f>SUM(C167:C168)</f>
        <v>0</v>
      </c>
      <c r="D169" s="137"/>
      <c r="E169" s="137">
        <f>SUM(E167:E168)</f>
        <v>0</v>
      </c>
      <c r="F169" s="137">
        <f>SUM(F167:F168)</f>
        <v>0</v>
      </c>
      <c r="G169" s="137">
        <f>SUM(G167:G168)</f>
        <v>0</v>
      </c>
      <c r="H169" s="137">
        <f>SUM(H167:H168)</f>
        <v>0</v>
      </c>
      <c r="I169" s="137">
        <f>SUM(I167:I168)</f>
        <v>0</v>
      </c>
    </row>
    <row r="170" spans="1:9" s="87" customFormat="1" ht="15.75" thickBot="1">
      <c r="A170" s="146" t="s">
        <v>32</v>
      </c>
      <c r="B170" s="147"/>
      <c r="C170" s="148"/>
      <c r="D170" s="149"/>
      <c r="E170" s="150"/>
      <c r="F170" s="345">
        <f>SUM(F169:G169)</f>
        <v>0</v>
      </c>
      <c r="G170" s="346"/>
      <c r="H170" s="150"/>
      <c r="I170" s="151"/>
    </row>
    <row r="171" spans="1:9" s="87" customFormat="1" ht="15.75" thickBot="1">
      <c r="A171" s="152"/>
      <c r="B171" s="153"/>
      <c r="C171" s="154"/>
      <c r="D171" s="154"/>
      <c r="E171" s="155"/>
      <c r="F171" s="156"/>
      <c r="G171" s="156"/>
      <c r="H171" s="155"/>
      <c r="I171" s="155"/>
    </row>
    <row r="172" spans="1:9" s="87" customFormat="1" ht="15.75">
      <c r="A172" s="339" t="s">
        <v>99</v>
      </c>
      <c r="B172" s="340"/>
      <c r="C172" s="340"/>
      <c r="D172" s="340"/>
      <c r="E172" s="340"/>
      <c r="F172" s="340"/>
      <c r="G172" s="340"/>
      <c r="H172" s="340"/>
      <c r="I172" s="341"/>
    </row>
    <row r="173" spans="1:9" s="87" customFormat="1" ht="16.5" thickBot="1">
      <c r="A173" s="332" t="s">
        <v>234</v>
      </c>
      <c r="B173" s="333"/>
      <c r="C173" s="333"/>
      <c r="D173" s="333"/>
      <c r="E173" s="333"/>
      <c r="F173" s="333"/>
      <c r="G173" s="333"/>
      <c r="H173" s="333"/>
      <c r="I173" s="334"/>
    </row>
    <row r="174" spans="1:9" s="87" customFormat="1" ht="15.75">
      <c r="A174" s="120"/>
      <c r="B174" s="120"/>
      <c r="C174" s="121"/>
      <c r="D174" s="121" t="s">
        <v>30</v>
      </c>
      <c r="E174" s="121"/>
      <c r="F174" s="121" t="s">
        <v>31</v>
      </c>
      <c r="G174" s="121" t="s">
        <v>31</v>
      </c>
      <c r="H174" s="121" t="s">
        <v>29</v>
      </c>
      <c r="I174" s="121"/>
    </row>
    <row r="175" spans="1:9" s="87" customFormat="1" ht="15.75">
      <c r="A175" s="120"/>
      <c r="B175" s="120" t="s">
        <v>15</v>
      </c>
      <c r="C175" s="121" t="s">
        <v>15</v>
      </c>
      <c r="D175" s="121" t="s">
        <v>16</v>
      </c>
      <c r="E175" s="121" t="s">
        <v>17</v>
      </c>
      <c r="F175" s="121" t="s">
        <v>18</v>
      </c>
      <c r="G175" s="121" t="s">
        <v>19</v>
      </c>
      <c r="H175" s="121" t="s">
        <v>20</v>
      </c>
      <c r="I175" s="121" t="s">
        <v>48</v>
      </c>
    </row>
    <row r="176" spans="1:9" s="87" customFormat="1" ht="16.5" thickBot="1">
      <c r="A176" s="122" t="s">
        <v>15</v>
      </c>
      <c r="B176" s="122" t="s">
        <v>21</v>
      </c>
      <c r="C176" s="123" t="s">
        <v>22</v>
      </c>
      <c r="D176" s="124" t="s">
        <v>78</v>
      </c>
      <c r="E176" s="123" t="s">
        <v>23</v>
      </c>
      <c r="F176" s="123" t="s">
        <v>23</v>
      </c>
      <c r="G176" s="123" t="s">
        <v>23</v>
      </c>
      <c r="H176" s="123" t="s">
        <v>23</v>
      </c>
      <c r="I176" s="123" t="s">
        <v>23</v>
      </c>
    </row>
    <row r="177" spans="1:10" s="87" customFormat="1" ht="15.75" thickBot="1">
      <c r="A177" s="157" t="s">
        <v>27</v>
      </c>
      <c r="B177" s="158">
        <v>1</v>
      </c>
      <c r="C177" s="137">
        <f>ROUND(C180*B177,0)</f>
        <v>0</v>
      </c>
      <c r="D177" s="159" t="s">
        <v>100</v>
      </c>
      <c r="E177" s="129">
        <f>ROUNDDOWN($C177*0.75,0)</f>
        <v>0</v>
      </c>
      <c r="F177" s="137">
        <v>0</v>
      </c>
      <c r="G177" s="129">
        <f>C177-E177-F177-H177-I177</f>
        <v>0</v>
      </c>
      <c r="H177" s="137">
        <f>0</f>
        <v>0</v>
      </c>
      <c r="I177" s="137">
        <v>0</v>
      </c>
    </row>
    <row r="178" spans="1:10" s="87" customFormat="1" ht="16.5" thickBot="1">
      <c r="A178" s="135" t="s">
        <v>37</v>
      </c>
      <c r="B178" s="136">
        <f>SUM(B177)</f>
        <v>1</v>
      </c>
      <c r="C178" s="137">
        <f>Claim!G145</f>
        <v>0</v>
      </c>
      <c r="D178" s="137"/>
      <c r="E178" s="137">
        <f>E177</f>
        <v>0</v>
      </c>
      <c r="F178" s="137">
        <f t="shared" ref="F178:I178" si="5">F177</f>
        <v>0</v>
      </c>
      <c r="G178" s="137">
        <f t="shared" si="5"/>
        <v>0</v>
      </c>
      <c r="H178" s="137">
        <f t="shared" si="5"/>
        <v>0</v>
      </c>
      <c r="I178" s="137">
        <f t="shared" si="5"/>
        <v>0</v>
      </c>
    </row>
    <row r="179" spans="1:10" s="87" customFormat="1" ht="16.5" thickBot="1">
      <c r="A179" s="138" t="s">
        <v>69</v>
      </c>
      <c r="B179" s="139"/>
      <c r="C179" s="140"/>
      <c r="D179" s="141"/>
      <c r="E179" s="142"/>
      <c r="F179" s="137">
        <f>-H179</f>
        <v>0</v>
      </c>
      <c r="G179" s="142"/>
      <c r="H179" s="137">
        <f>-H178</f>
        <v>0</v>
      </c>
      <c r="I179" s="143"/>
    </row>
    <row r="180" spans="1:10" s="87" customFormat="1" ht="16.5" thickBot="1">
      <c r="A180" s="138" t="s">
        <v>246</v>
      </c>
      <c r="B180" s="139"/>
      <c r="C180" s="137">
        <f>SUM(C178:C179)</f>
        <v>0</v>
      </c>
      <c r="D180" s="137"/>
      <c r="E180" s="137">
        <f>SUM(E178:E179)</f>
        <v>0</v>
      </c>
      <c r="F180" s="137">
        <f>SUM(F178:F179)</f>
        <v>0</v>
      </c>
      <c r="G180" s="137">
        <f>SUM(G178:G179)</f>
        <v>0</v>
      </c>
      <c r="H180" s="137">
        <f>SUM(H178:H179)</f>
        <v>0</v>
      </c>
      <c r="I180" s="137">
        <f>SUM(I178:I179)</f>
        <v>0</v>
      </c>
    </row>
    <row r="181" spans="1:10" s="87" customFormat="1" ht="15.75" thickBot="1">
      <c r="A181" s="146" t="s">
        <v>32</v>
      </c>
      <c r="B181" s="147"/>
      <c r="C181" s="148"/>
      <c r="D181" s="149"/>
      <c r="E181" s="150"/>
      <c r="F181" s="345">
        <f>SUM(F180:G180)</f>
        <v>0</v>
      </c>
      <c r="G181" s="346"/>
      <c r="H181" s="150"/>
      <c r="I181" s="151"/>
    </row>
    <row r="182" spans="1:10" s="87" customFormat="1" ht="16.5" thickBot="1">
      <c r="A182" s="162"/>
      <c r="B182" s="163"/>
      <c r="C182" s="164"/>
      <c r="D182" s="164"/>
      <c r="E182" s="164"/>
      <c r="F182" s="164"/>
      <c r="G182" s="164"/>
      <c r="H182" s="164"/>
      <c r="I182" s="164"/>
    </row>
    <row r="183" spans="1:10" s="87" customFormat="1" ht="15.75">
      <c r="A183" s="335" t="s">
        <v>58</v>
      </c>
      <c r="B183" s="336"/>
      <c r="C183" s="336"/>
      <c r="D183" s="336"/>
      <c r="E183" s="336"/>
      <c r="F183" s="336"/>
      <c r="G183" s="336"/>
      <c r="H183" s="336"/>
      <c r="I183" s="337"/>
    </row>
    <row r="184" spans="1:10" s="87" customFormat="1" ht="16.5" thickBot="1">
      <c r="A184" s="332" t="s">
        <v>234</v>
      </c>
      <c r="B184" s="333"/>
      <c r="C184" s="333"/>
      <c r="D184" s="333"/>
      <c r="E184" s="333"/>
      <c r="F184" s="333"/>
      <c r="G184" s="333"/>
      <c r="H184" s="333"/>
      <c r="I184" s="334"/>
      <c r="J184" s="90"/>
    </row>
    <row r="185" spans="1:10" s="87" customFormat="1" ht="15.75">
      <c r="A185" s="120"/>
      <c r="B185" s="120"/>
      <c r="C185" s="121" t="s">
        <v>29</v>
      </c>
      <c r="D185" s="121" t="s">
        <v>30</v>
      </c>
      <c r="E185" s="121"/>
      <c r="F185" s="121" t="s">
        <v>31</v>
      </c>
      <c r="G185" s="121" t="s">
        <v>31</v>
      </c>
      <c r="H185" s="121" t="s">
        <v>29</v>
      </c>
      <c r="I185" s="121"/>
      <c r="J185" s="91"/>
    </row>
    <row r="186" spans="1:10" s="87" customFormat="1" ht="15.75">
      <c r="A186" s="120"/>
      <c r="B186" s="120" t="s">
        <v>15</v>
      </c>
      <c r="C186" s="121" t="s">
        <v>15</v>
      </c>
      <c r="D186" s="121" t="s">
        <v>16</v>
      </c>
      <c r="E186" s="121" t="s">
        <v>17</v>
      </c>
      <c r="F186" s="121" t="s">
        <v>18</v>
      </c>
      <c r="G186" s="121" t="s">
        <v>19</v>
      </c>
      <c r="H186" s="121" t="s">
        <v>20</v>
      </c>
      <c r="I186" s="121" t="s">
        <v>48</v>
      </c>
      <c r="J186" s="90"/>
    </row>
    <row r="187" spans="1:10" s="87" customFormat="1" ht="16.5" thickBot="1">
      <c r="A187" s="122" t="s">
        <v>15</v>
      </c>
      <c r="B187" s="122" t="s">
        <v>21</v>
      </c>
      <c r="C187" s="123" t="s">
        <v>22</v>
      </c>
      <c r="D187" s="124" t="s">
        <v>78</v>
      </c>
      <c r="E187" s="123" t="s">
        <v>23</v>
      </c>
      <c r="F187" s="123" t="s">
        <v>23</v>
      </c>
      <c r="G187" s="123" t="s">
        <v>23</v>
      </c>
      <c r="H187" s="123" t="s">
        <v>23</v>
      </c>
      <c r="I187" s="123" t="s">
        <v>23</v>
      </c>
      <c r="J187" s="90"/>
    </row>
    <row r="188" spans="1:10" s="87" customFormat="1">
      <c r="A188" s="165" t="s">
        <v>34</v>
      </c>
      <c r="B188" s="126"/>
      <c r="C188" s="129">
        <f t="shared" ref="C188:C199" si="6">SUMIF($A$12:$A$177,$A188,C$12:C$177)</f>
        <v>0</v>
      </c>
      <c r="D188" s="128"/>
      <c r="E188" s="129">
        <f t="shared" ref="E188:I199" si="7">SUMIF($A$12:$A$177,$A188,E$12:E$177)</f>
        <v>0</v>
      </c>
      <c r="F188" s="129">
        <f t="shared" si="7"/>
        <v>0</v>
      </c>
      <c r="G188" s="129">
        <f t="shared" si="7"/>
        <v>0</v>
      </c>
      <c r="H188" s="129">
        <f t="shared" si="7"/>
        <v>0</v>
      </c>
      <c r="I188" s="129">
        <f t="shared" si="7"/>
        <v>0</v>
      </c>
    </row>
    <row r="189" spans="1:10" s="87" customFormat="1">
      <c r="A189" s="130" t="s">
        <v>44</v>
      </c>
      <c r="B189" s="131"/>
      <c r="C189" s="129">
        <f t="shared" si="6"/>
        <v>0</v>
      </c>
      <c r="D189" s="128"/>
      <c r="E189" s="129">
        <f t="shared" si="7"/>
        <v>0</v>
      </c>
      <c r="F189" s="129">
        <f t="shared" si="7"/>
        <v>0</v>
      </c>
      <c r="G189" s="129">
        <f t="shared" si="7"/>
        <v>0</v>
      </c>
      <c r="H189" s="129">
        <f t="shared" si="7"/>
        <v>0</v>
      </c>
      <c r="I189" s="129">
        <f t="shared" si="7"/>
        <v>0</v>
      </c>
    </row>
    <row r="190" spans="1:10" s="87" customFormat="1">
      <c r="A190" s="130" t="s">
        <v>45</v>
      </c>
      <c r="B190" s="131"/>
      <c r="C190" s="129">
        <f t="shared" si="6"/>
        <v>0</v>
      </c>
      <c r="D190" s="128"/>
      <c r="E190" s="129">
        <f t="shared" si="7"/>
        <v>0</v>
      </c>
      <c r="F190" s="129">
        <f t="shared" si="7"/>
        <v>0</v>
      </c>
      <c r="G190" s="129">
        <f t="shared" si="7"/>
        <v>0</v>
      </c>
      <c r="H190" s="129">
        <f t="shared" si="7"/>
        <v>0</v>
      </c>
      <c r="I190" s="129">
        <f t="shared" si="7"/>
        <v>0</v>
      </c>
    </row>
    <row r="191" spans="1:10" s="87" customFormat="1">
      <c r="A191" s="130" t="s">
        <v>27</v>
      </c>
      <c r="B191" s="131"/>
      <c r="C191" s="129">
        <f t="shared" si="6"/>
        <v>0</v>
      </c>
      <c r="D191" s="128"/>
      <c r="E191" s="129">
        <f t="shared" si="7"/>
        <v>0</v>
      </c>
      <c r="F191" s="129">
        <f t="shared" si="7"/>
        <v>0</v>
      </c>
      <c r="G191" s="129">
        <f t="shared" si="7"/>
        <v>0</v>
      </c>
      <c r="H191" s="129">
        <f t="shared" si="7"/>
        <v>0</v>
      </c>
      <c r="I191" s="129">
        <f t="shared" si="7"/>
        <v>0</v>
      </c>
    </row>
    <row r="192" spans="1:10" s="87" customFormat="1">
      <c r="A192" s="130" t="s">
        <v>238</v>
      </c>
      <c r="B192" s="131"/>
      <c r="C192" s="129">
        <f t="shared" si="6"/>
        <v>0</v>
      </c>
      <c r="D192" s="128"/>
      <c r="E192" s="129">
        <f t="shared" si="7"/>
        <v>0</v>
      </c>
      <c r="F192" s="129">
        <f t="shared" si="7"/>
        <v>0</v>
      </c>
      <c r="G192" s="129">
        <f t="shared" si="7"/>
        <v>0</v>
      </c>
      <c r="H192" s="129">
        <f t="shared" si="7"/>
        <v>0</v>
      </c>
      <c r="I192" s="129">
        <f t="shared" si="7"/>
        <v>0</v>
      </c>
    </row>
    <row r="193" spans="1:9" s="87" customFormat="1">
      <c r="A193" s="130" t="s">
        <v>24</v>
      </c>
      <c r="B193" s="131"/>
      <c r="C193" s="129">
        <f t="shared" si="6"/>
        <v>0</v>
      </c>
      <c r="D193" s="128"/>
      <c r="E193" s="129">
        <f t="shared" si="7"/>
        <v>0</v>
      </c>
      <c r="F193" s="129">
        <f t="shared" si="7"/>
        <v>0</v>
      </c>
      <c r="G193" s="129">
        <f t="shared" si="7"/>
        <v>0</v>
      </c>
      <c r="H193" s="129">
        <f t="shared" si="7"/>
        <v>0</v>
      </c>
      <c r="I193" s="129">
        <f t="shared" si="7"/>
        <v>0</v>
      </c>
    </row>
    <row r="194" spans="1:9" s="87" customFormat="1">
      <c r="A194" s="130" t="s">
        <v>28</v>
      </c>
      <c r="B194" s="131"/>
      <c r="C194" s="129">
        <f t="shared" si="6"/>
        <v>0</v>
      </c>
      <c r="D194" s="128"/>
      <c r="E194" s="129">
        <f t="shared" si="7"/>
        <v>0</v>
      </c>
      <c r="F194" s="129">
        <f t="shared" si="7"/>
        <v>0</v>
      </c>
      <c r="G194" s="129">
        <f t="shared" si="7"/>
        <v>0</v>
      </c>
      <c r="H194" s="129">
        <f t="shared" si="7"/>
        <v>0</v>
      </c>
      <c r="I194" s="129">
        <f t="shared" si="7"/>
        <v>0</v>
      </c>
    </row>
    <row r="195" spans="1:9" s="87" customFormat="1">
      <c r="A195" s="130" t="s">
        <v>26</v>
      </c>
      <c r="B195" s="131"/>
      <c r="C195" s="129">
        <f t="shared" si="6"/>
        <v>0</v>
      </c>
      <c r="D195" s="128"/>
      <c r="E195" s="129">
        <f t="shared" si="7"/>
        <v>0</v>
      </c>
      <c r="F195" s="129">
        <f t="shared" si="7"/>
        <v>0</v>
      </c>
      <c r="G195" s="129">
        <f t="shared" si="7"/>
        <v>0</v>
      </c>
      <c r="H195" s="129">
        <f t="shared" si="7"/>
        <v>0</v>
      </c>
      <c r="I195" s="129">
        <f t="shared" si="7"/>
        <v>0</v>
      </c>
    </row>
    <row r="196" spans="1:9" s="87" customFormat="1">
      <c r="A196" s="130" t="s">
        <v>25</v>
      </c>
      <c r="B196" s="131"/>
      <c r="C196" s="129">
        <f t="shared" si="6"/>
        <v>0</v>
      </c>
      <c r="D196" s="128"/>
      <c r="E196" s="129">
        <f t="shared" si="7"/>
        <v>0</v>
      </c>
      <c r="F196" s="129">
        <f t="shared" si="7"/>
        <v>0</v>
      </c>
      <c r="G196" s="129">
        <f t="shared" si="7"/>
        <v>0</v>
      </c>
      <c r="H196" s="129">
        <f t="shared" si="7"/>
        <v>0</v>
      </c>
      <c r="I196" s="129">
        <f t="shared" si="7"/>
        <v>0</v>
      </c>
    </row>
    <row r="197" spans="1:9" s="87" customFormat="1">
      <c r="A197" s="130" t="s">
        <v>36</v>
      </c>
      <c r="B197" s="131"/>
      <c r="C197" s="129">
        <f t="shared" si="6"/>
        <v>0</v>
      </c>
      <c r="D197" s="128"/>
      <c r="E197" s="129">
        <f t="shared" si="7"/>
        <v>0</v>
      </c>
      <c r="F197" s="129">
        <f t="shared" si="7"/>
        <v>0</v>
      </c>
      <c r="G197" s="129">
        <f t="shared" si="7"/>
        <v>0</v>
      </c>
      <c r="H197" s="129">
        <f t="shared" si="7"/>
        <v>0</v>
      </c>
      <c r="I197" s="129">
        <f t="shared" si="7"/>
        <v>0</v>
      </c>
    </row>
    <row r="198" spans="1:9" s="87" customFormat="1">
      <c r="A198" s="130" t="s">
        <v>88</v>
      </c>
      <c r="B198" s="111"/>
      <c r="C198" s="129">
        <f t="shared" si="6"/>
        <v>0</v>
      </c>
      <c r="D198" s="128"/>
      <c r="E198" s="129">
        <f t="shared" si="7"/>
        <v>0</v>
      </c>
      <c r="F198" s="129">
        <f t="shared" si="7"/>
        <v>0</v>
      </c>
      <c r="G198" s="129">
        <f t="shared" si="7"/>
        <v>0</v>
      </c>
      <c r="H198" s="129">
        <f t="shared" si="7"/>
        <v>0</v>
      </c>
      <c r="I198" s="129">
        <f t="shared" si="7"/>
        <v>0</v>
      </c>
    </row>
    <row r="199" spans="1:9" s="87" customFormat="1" ht="15.75" thickBot="1">
      <c r="A199" s="130" t="s">
        <v>48</v>
      </c>
      <c r="B199" s="111"/>
      <c r="C199" s="129">
        <f t="shared" si="6"/>
        <v>0</v>
      </c>
      <c r="D199" s="128"/>
      <c r="E199" s="129">
        <f t="shared" si="7"/>
        <v>0</v>
      </c>
      <c r="F199" s="129">
        <f t="shared" si="7"/>
        <v>0</v>
      </c>
      <c r="G199" s="129">
        <f t="shared" si="7"/>
        <v>0</v>
      </c>
      <c r="H199" s="263">
        <f t="shared" si="7"/>
        <v>0</v>
      </c>
      <c r="I199" s="129">
        <f t="shared" si="7"/>
        <v>0</v>
      </c>
    </row>
    <row r="200" spans="1:9" s="87" customFormat="1" ht="16.5" thickBot="1">
      <c r="A200" s="166" t="s">
        <v>287</v>
      </c>
      <c r="B200" s="167"/>
      <c r="C200" s="137">
        <f>SUM(C188:C199)</f>
        <v>0</v>
      </c>
      <c r="D200" s="137"/>
      <c r="E200" s="137">
        <f>SUM(E188:E199)</f>
        <v>0</v>
      </c>
      <c r="F200" s="137">
        <f>SUM(F188:F199)</f>
        <v>0</v>
      </c>
      <c r="G200" s="137">
        <f>SUM(G188:G199)</f>
        <v>0</v>
      </c>
      <c r="H200" s="168">
        <f>SUM(H188:H199)</f>
        <v>0</v>
      </c>
      <c r="I200" s="137">
        <f>SUM(I188:I199)</f>
        <v>0</v>
      </c>
    </row>
    <row r="201" spans="1:9" s="87" customFormat="1" ht="16.5" thickBot="1">
      <c r="A201" s="138" t="s">
        <v>70</v>
      </c>
      <c r="B201" s="139"/>
      <c r="C201" s="137"/>
      <c r="D201" s="137"/>
      <c r="E201" s="137"/>
      <c r="F201" s="168">
        <f>F24</f>
        <v>0</v>
      </c>
      <c r="G201" s="137"/>
      <c r="H201" s="168">
        <f>H24</f>
        <v>0</v>
      </c>
      <c r="I201" s="137"/>
    </row>
    <row r="202" spans="1:9" s="87" customFormat="1" ht="16.5" thickBot="1">
      <c r="A202" s="138" t="s">
        <v>94</v>
      </c>
      <c r="B202" s="139"/>
      <c r="C202" s="137"/>
      <c r="D202" s="137"/>
      <c r="E202" s="137"/>
      <c r="F202" s="168">
        <f>F142</f>
        <v>0</v>
      </c>
      <c r="G202" s="137"/>
      <c r="H202" s="168">
        <f>H142</f>
        <v>0</v>
      </c>
      <c r="I202" s="137"/>
    </row>
    <row r="203" spans="1:9" s="87" customFormat="1" ht="16.5" thickBot="1">
      <c r="A203" s="135" t="s">
        <v>37</v>
      </c>
      <c r="B203" s="144"/>
      <c r="C203" s="143">
        <f>SUM(C200:C201)</f>
        <v>0</v>
      </c>
      <c r="D203" s="145"/>
      <c r="E203" s="143">
        <f>SUM(E200:E201)</f>
        <v>0</v>
      </c>
      <c r="F203" s="143">
        <f>SUM(F200:F202)</f>
        <v>0</v>
      </c>
      <c r="G203" s="143">
        <f>SUM(G200:G201)</f>
        <v>0</v>
      </c>
      <c r="H203" s="143">
        <f>SUM(H200:H202)</f>
        <v>0</v>
      </c>
      <c r="I203" s="143">
        <f>SUM(I200:I201)</f>
        <v>0</v>
      </c>
    </row>
    <row r="204" spans="1:9" s="87" customFormat="1" ht="16.5" thickBot="1">
      <c r="A204" s="138" t="s">
        <v>69</v>
      </c>
      <c r="B204" s="139"/>
      <c r="C204" s="140"/>
      <c r="D204" s="141"/>
      <c r="E204" s="142"/>
      <c r="F204" s="137">
        <f>-H204</f>
        <v>0</v>
      </c>
      <c r="G204" s="142"/>
      <c r="H204" s="137">
        <f>-H203</f>
        <v>0</v>
      </c>
      <c r="I204" s="137"/>
    </row>
    <row r="205" spans="1:9" s="87" customFormat="1" ht="16.5" thickBot="1">
      <c r="A205" s="138" t="s">
        <v>39</v>
      </c>
      <c r="B205" s="139"/>
      <c r="C205" s="143">
        <f>SUM(C203:C204)</f>
        <v>0</v>
      </c>
      <c r="D205" s="143"/>
      <c r="E205" s="143">
        <f>SUM(E203:E204)</f>
        <v>0</v>
      </c>
      <c r="F205" s="143">
        <f>SUM(F203:F204)</f>
        <v>0</v>
      </c>
      <c r="G205" s="143">
        <f>SUM(G203:G204)</f>
        <v>0</v>
      </c>
      <c r="H205" s="143">
        <f>SUM(H203:H204)</f>
        <v>0</v>
      </c>
      <c r="I205" s="143">
        <f>SUM(I203:I204)</f>
        <v>0</v>
      </c>
    </row>
    <row r="206" spans="1:9" s="87" customFormat="1" ht="15.75" thickBot="1">
      <c r="A206" s="146" t="s">
        <v>32</v>
      </c>
      <c r="B206" s="169"/>
      <c r="C206" s="170"/>
      <c r="D206" s="170"/>
      <c r="E206" s="151"/>
      <c r="F206" s="331">
        <f>SUM(F205:G205)</f>
        <v>0</v>
      </c>
      <c r="G206" s="331"/>
      <c r="H206" s="171"/>
      <c r="I206" s="151"/>
    </row>
    <row r="207" spans="1:9" s="87" customFormat="1">
      <c r="A207" s="152"/>
      <c r="B207" s="153"/>
      <c r="C207" s="154"/>
      <c r="D207" s="154"/>
      <c r="E207" s="155"/>
      <c r="F207" s="156"/>
      <c r="G207" s="156"/>
      <c r="H207" s="155"/>
      <c r="I207" s="111"/>
    </row>
    <row r="208" spans="1:9" s="87" customFormat="1">
      <c r="A208" s="111"/>
      <c r="B208" s="111"/>
      <c r="C208" s="111"/>
      <c r="D208" s="111"/>
      <c r="E208" s="212"/>
      <c r="F208" s="212"/>
      <c r="G208" s="212"/>
      <c r="H208" s="212"/>
      <c r="I208" s="212"/>
    </row>
    <row r="209" spans="1:9" s="87" customFormat="1">
      <c r="A209" s="111"/>
      <c r="B209" s="111"/>
      <c r="C209" s="111"/>
      <c r="D209" s="111"/>
      <c r="E209" s="212"/>
      <c r="F209" s="212"/>
      <c r="G209" s="212"/>
      <c r="H209" s="212"/>
      <c r="I209" s="212"/>
    </row>
    <row r="210" spans="1:9" s="87" customFormat="1">
      <c r="A210" s="111"/>
      <c r="B210" s="111"/>
      <c r="C210" s="111"/>
      <c r="D210" s="111"/>
      <c r="E210" s="212"/>
      <c r="F210" s="212"/>
      <c r="G210" s="212"/>
      <c r="H210" s="212"/>
      <c r="I210" s="212"/>
    </row>
    <row r="211" spans="1:9" s="87" customFormat="1">
      <c r="A211" s="111"/>
      <c r="B211" s="111"/>
      <c r="C211" s="111"/>
      <c r="D211" s="111"/>
      <c r="E211" s="111"/>
      <c r="F211" s="111"/>
      <c r="G211" s="111"/>
      <c r="H211" s="111"/>
      <c r="I211" s="111"/>
    </row>
    <row r="212" spans="1:9" s="87" customFormat="1">
      <c r="A212" s="111"/>
      <c r="B212" s="111"/>
      <c r="C212" s="111"/>
      <c r="D212" s="111"/>
      <c r="E212" s="111"/>
      <c r="F212" s="111"/>
      <c r="G212" s="111"/>
      <c r="H212" s="111"/>
      <c r="I212" s="111"/>
    </row>
    <row r="213" spans="1:9" s="87" customFormat="1">
      <c r="A213" s="111"/>
      <c r="B213" s="111"/>
      <c r="C213" s="111"/>
      <c r="D213" s="111"/>
      <c r="E213" s="111"/>
      <c r="F213" s="111"/>
      <c r="G213" s="111"/>
      <c r="H213" s="111"/>
      <c r="I213" s="111"/>
    </row>
    <row r="214" spans="1:9" s="87" customFormat="1">
      <c r="A214" s="111"/>
      <c r="B214" s="111"/>
      <c r="C214" s="111"/>
      <c r="D214" s="111"/>
      <c r="E214" s="111"/>
      <c r="F214" s="111"/>
      <c r="G214" s="111"/>
      <c r="H214" s="111"/>
      <c r="I214" s="111"/>
    </row>
    <row r="215" spans="1:9" s="87" customFormat="1">
      <c r="A215" s="111"/>
      <c r="B215" s="111"/>
      <c r="C215" s="111"/>
      <c r="D215" s="111"/>
      <c r="E215" s="111"/>
      <c r="F215" s="111"/>
      <c r="G215" s="111"/>
      <c r="H215" s="111"/>
      <c r="I215" s="111"/>
    </row>
    <row r="216" spans="1:9" s="87" customFormat="1">
      <c r="A216" s="111"/>
      <c r="B216" s="111"/>
      <c r="C216" s="111"/>
      <c r="D216" s="111"/>
      <c r="E216" s="111"/>
      <c r="F216" s="111"/>
      <c r="G216" s="111"/>
      <c r="H216" s="111"/>
      <c r="I216" s="111"/>
    </row>
    <row r="217" spans="1:9" s="87" customFormat="1">
      <c r="A217" s="111"/>
      <c r="B217" s="111"/>
      <c r="C217" s="111"/>
      <c r="D217" s="111"/>
      <c r="E217" s="111"/>
      <c r="F217" s="111"/>
      <c r="G217" s="111"/>
      <c r="H217" s="111"/>
      <c r="I217" s="111"/>
    </row>
    <row r="218" spans="1:9" s="87" customFormat="1">
      <c r="A218" s="111"/>
      <c r="B218" s="111"/>
      <c r="C218" s="111"/>
      <c r="D218" s="111"/>
      <c r="E218" s="111"/>
      <c r="F218" s="111"/>
      <c r="G218" s="111"/>
      <c r="H218" s="111"/>
      <c r="I218" s="111"/>
    </row>
    <row r="219" spans="1:9" s="87" customFormat="1">
      <c r="A219" s="111"/>
      <c r="B219" s="111"/>
      <c r="C219" s="111"/>
      <c r="D219" s="111"/>
      <c r="E219" s="111"/>
      <c r="F219" s="111"/>
      <c r="G219" s="111"/>
      <c r="H219" s="111"/>
      <c r="I219" s="111"/>
    </row>
    <row r="220" spans="1:9" s="87" customFormat="1">
      <c r="A220" s="111"/>
      <c r="B220" s="111"/>
      <c r="C220" s="111"/>
      <c r="D220" s="111"/>
      <c r="E220" s="111"/>
      <c r="F220" s="111"/>
      <c r="G220" s="111"/>
      <c r="H220" s="111"/>
      <c r="I220" s="111"/>
    </row>
    <row r="221" spans="1:9" s="87" customFormat="1">
      <c r="A221" s="111"/>
      <c r="B221" s="111"/>
      <c r="C221" s="111"/>
      <c r="D221" s="111"/>
      <c r="E221" s="111"/>
      <c r="F221" s="111"/>
      <c r="G221" s="111"/>
      <c r="H221" s="111"/>
      <c r="I221" s="111"/>
    </row>
    <row r="222" spans="1:9" s="87" customFormat="1">
      <c r="A222" s="111"/>
      <c r="B222" s="111"/>
      <c r="C222" s="111"/>
      <c r="D222" s="111"/>
      <c r="E222" s="111"/>
      <c r="F222" s="111"/>
      <c r="G222" s="111"/>
      <c r="H222" s="111"/>
      <c r="I222" s="111"/>
    </row>
    <row r="223" spans="1:9" s="87" customFormat="1">
      <c r="A223" s="111"/>
      <c r="B223" s="111"/>
      <c r="C223" s="111"/>
      <c r="D223" s="111"/>
      <c r="E223" s="111"/>
      <c r="F223" s="111"/>
      <c r="G223" s="111"/>
      <c r="H223" s="111"/>
      <c r="I223" s="111"/>
    </row>
    <row r="224" spans="1:9" s="87" customFormat="1">
      <c r="A224" s="111"/>
      <c r="B224" s="111"/>
      <c r="C224" s="111"/>
      <c r="D224" s="111"/>
      <c r="E224" s="111"/>
      <c r="F224" s="111"/>
      <c r="G224" s="111"/>
      <c r="H224" s="111"/>
      <c r="I224" s="111"/>
    </row>
    <row r="225" spans="1:9" s="87" customFormat="1">
      <c r="A225" s="111"/>
      <c r="B225" s="111"/>
      <c r="C225" s="111"/>
      <c r="D225" s="111"/>
      <c r="E225" s="111"/>
      <c r="F225" s="111"/>
      <c r="G225" s="111"/>
      <c r="H225" s="111"/>
      <c r="I225" s="111"/>
    </row>
    <row r="226" spans="1:9" s="87" customFormat="1">
      <c r="A226" s="111"/>
      <c r="B226" s="111"/>
      <c r="C226" s="111"/>
      <c r="D226" s="111"/>
      <c r="E226" s="111"/>
      <c r="F226" s="111"/>
      <c r="G226" s="111"/>
      <c r="H226" s="111"/>
      <c r="I226" s="111"/>
    </row>
    <row r="227" spans="1:9" s="87" customFormat="1">
      <c r="A227" s="111"/>
      <c r="B227" s="111"/>
      <c r="C227" s="111"/>
      <c r="D227" s="111"/>
      <c r="E227" s="111"/>
      <c r="F227" s="111"/>
      <c r="G227" s="111"/>
      <c r="H227" s="111"/>
      <c r="I227" s="111"/>
    </row>
    <row r="228" spans="1:9" s="87" customFormat="1">
      <c r="A228" s="111"/>
      <c r="B228" s="111"/>
      <c r="C228" s="111"/>
      <c r="D228" s="111"/>
      <c r="E228" s="111"/>
      <c r="F228" s="111"/>
      <c r="G228" s="111"/>
      <c r="H228" s="111"/>
      <c r="I228" s="111"/>
    </row>
    <row r="229" spans="1:9" s="87" customFormat="1">
      <c r="A229" s="111"/>
      <c r="B229" s="111"/>
      <c r="C229" s="111"/>
      <c r="D229" s="111"/>
      <c r="E229" s="111"/>
      <c r="F229" s="111"/>
      <c r="G229" s="111"/>
      <c r="H229" s="111"/>
      <c r="I229" s="111"/>
    </row>
    <row r="230" spans="1:9" s="87" customFormat="1">
      <c r="A230" s="111"/>
      <c r="B230" s="111"/>
      <c r="C230" s="111"/>
      <c r="D230" s="111"/>
      <c r="E230" s="111"/>
      <c r="F230" s="111"/>
      <c r="G230" s="111"/>
      <c r="H230" s="111"/>
      <c r="I230" s="111"/>
    </row>
    <row r="231" spans="1:9" s="87" customFormat="1">
      <c r="A231" s="111"/>
      <c r="B231" s="111"/>
      <c r="C231" s="111"/>
      <c r="D231" s="111"/>
      <c r="E231" s="111"/>
      <c r="F231" s="111"/>
      <c r="G231" s="111"/>
      <c r="H231" s="111"/>
      <c r="I231" s="111"/>
    </row>
    <row r="232" spans="1:9" s="87" customFormat="1">
      <c r="A232" s="111"/>
      <c r="B232" s="111"/>
      <c r="C232" s="111"/>
      <c r="D232" s="111"/>
      <c r="E232" s="111"/>
      <c r="F232" s="111"/>
      <c r="G232" s="111"/>
      <c r="H232" s="111"/>
      <c r="I232" s="111"/>
    </row>
    <row r="233" spans="1:9" s="87" customFormat="1">
      <c r="A233" s="111"/>
      <c r="B233" s="111"/>
      <c r="C233" s="111"/>
      <c r="D233" s="111"/>
      <c r="E233" s="111"/>
      <c r="F233" s="111"/>
      <c r="G233" s="111"/>
      <c r="H233" s="111"/>
      <c r="I233" s="111"/>
    </row>
    <row r="234" spans="1:9" s="87" customFormat="1">
      <c r="A234" s="111"/>
      <c r="B234" s="111"/>
      <c r="C234" s="111"/>
      <c r="D234" s="111"/>
      <c r="E234" s="111"/>
      <c r="F234" s="111"/>
      <c r="G234" s="111"/>
      <c r="H234" s="111"/>
      <c r="I234" s="111"/>
    </row>
    <row r="235" spans="1:9" s="87" customFormat="1">
      <c r="A235" s="111"/>
      <c r="B235" s="111"/>
      <c r="C235" s="111"/>
      <c r="D235" s="111"/>
      <c r="E235" s="111"/>
      <c r="F235" s="111"/>
      <c r="G235" s="111"/>
      <c r="H235" s="111"/>
      <c r="I235" s="111"/>
    </row>
    <row r="236" spans="1:9" s="87" customFormat="1">
      <c r="A236" s="111"/>
      <c r="B236" s="111"/>
      <c r="C236" s="111"/>
      <c r="D236" s="111"/>
      <c r="E236" s="111"/>
      <c r="F236" s="111"/>
      <c r="G236" s="111"/>
      <c r="H236" s="111"/>
      <c r="I236" s="111"/>
    </row>
    <row r="237" spans="1:9" s="87" customFormat="1">
      <c r="A237" s="111"/>
      <c r="B237" s="111"/>
      <c r="C237" s="111"/>
      <c r="D237" s="111"/>
      <c r="E237" s="111"/>
      <c r="F237" s="111"/>
      <c r="G237" s="111"/>
      <c r="H237" s="111"/>
      <c r="I237" s="111"/>
    </row>
    <row r="238" spans="1:9" s="87" customFormat="1">
      <c r="A238" s="111"/>
      <c r="B238" s="111"/>
      <c r="C238" s="111"/>
      <c r="D238" s="111"/>
      <c r="E238" s="111"/>
      <c r="F238" s="111"/>
      <c r="G238" s="111"/>
      <c r="H238" s="111"/>
      <c r="I238" s="111"/>
    </row>
    <row r="239" spans="1:9" s="87" customFormat="1">
      <c r="A239" s="111"/>
      <c r="B239" s="111"/>
      <c r="C239" s="111"/>
      <c r="D239" s="111"/>
      <c r="E239" s="111"/>
      <c r="F239" s="111"/>
      <c r="G239" s="111"/>
      <c r="H239" s="111"/>
      <c r="I239" s="111"/>
    </row>
    <row r="240" spans="1:9" s="87" customFormat="1">
      <c r="A240" s="111"/>
      <c r="B240" s="111"/>
      <c r="C240" s="111"/>
      <c r="D240" s="111"/>
      <c r="E240" s="111"/>
      <c r="F240" s="111"/>
      <c r="G240" s="111"/>
      <c r="H240" s="111"/>
      <c r="I240" s="111"/>
    </row>
    <row r="241" spans="1:9" s="87" customFormat="1">
      <c r="A241" s="111"/>
      <c r="B241" s="111"/>
      <c r="C241" s="111"/>
      <c r="D241" s="111"/>
      <c r="E241" s="111"/>
      <c r="F241" s="111"/>
      <c r="G241" s="111"/>
      <c r="H241" s="111"/>
      <c r="I241" s="111"/>
    </row>
    <row r="242" spans="1:9" s="87" customFormat="1">
      <c r="A242" s="111"/>
      <c r="B242" s="111"/>
      <c r="C242" s="111"/>
      <c r="D242" s="111"/>
      <c r="E242" s="111"/>
      <c r="F242" s="111"/>
      <c r="G242" s="111"/>
      <c r="H242" s="111"/>
      <c r="I242" s="111"/>
    </row>
    <row r="243" spans="1:9" s="87" customFormat="1">
      <c r="A243" s="111"/>
      <c r="B243" s="111"/>
      <c r="C243" s="111"/>
      <c r="D243" s="111"/>
      <c r="E243" s="111"/>
      <c r="F243" s="111"/>
      <c r="G243" s="111"/>
      <c r="H243" s="111"/>
      <c r="I243" s="111"/>
    </row>
    <row r="244" spans="1:9" s="87" customFormat="1">
      <c r="A244" s="111"/>
      <c r="B244" s="111"/>
      <c r="C244" s="111"/>
      <c r="D244" s="111"/>
      <c r="E244" s="111"/>
      <c r="F244" s="111"/>
      <c r="G244" s="111"/>
      <c r="H244" s="111"/>
      <c r="I244" s="111"/>
    </row>
    <row r="245" spans="1:9" s="87" customFormat="1">
      <c r="A245" s="111"/>
      <c r="B245" s="111"/>
      <c r="C245" s="111"/>
      <c r="D245" s="111"/>
      <c r="E245" s="111"/>
      <c r="F245" s="111"/>
      <c r="G245" s="111"/>
      <c r="H245" s="111"/>
      <c r="I245" s="111"/>
    </row>
    <row r="246" spans="1:9" s="87" customFormat="1">
      <c r="A246" s="111"/>
      <c r="B246" s="111"/>
      <c r="C246" s="111"/>
      <c r="D246" s="111"/>
      <c r="E246" s="111"/>
      <c r="F246" s="111"/>
      <c r="G246" s="111"/>
      <c r="H246" s="111"/>
      <c r="I246" s="111"/>
    </row>
    <row r="247" spans="1:9" s="87" customFormat="1">
      <c r="A247" s="111"/>
      <c r="B247" s="111"/>
      <c r="C247" s="111"/>
      <c r="D247" s="111"/>
      <c r="E247" s="111"/>
      <c r="F247" s="111"/>
      <c r="G247" s="111"/>
      <c r="H247" s="111"/>
      <c r="I247" s="111"/>
    </row>
    <row r="248" spans="1:9" s="87" customFormat="1">
      <c r="A248" s="111"/>
      <c r="B248" s="111"/>
      <c r="C248" s="111"/>
      <c r="D248" s="111"/>
      <c r="E248" s="111"/>
      <c r="F248" s="111"/>
      <c r="G248" s="111"/>
      <c r="H248" s="111"/>
      <c r="I248" s="111"/>
    </row>
    <row r="249" spans="1:9" s="87" customFormat="1">
      <c r="A249" s="111"/>
      <c r="B249" s="111"/>
      <c r="C249" s="111"/>
      <c r="D249" s="111"/>
      <c r="E249" s="111"/>
      <c r="F249" s="111"/>
      <c r="G249" s="111"/>
      <c r="H249" s="111"/>
      <c r="I249" s="111"/>
    </row>
    <row r="250" spans="1:9" s="87" customFormat="1">
      <c r="A250" s="111"/>
      <c r="B250" s="111"/>
      <c r="C250" s="111"/>
      <c r="D250" s="111"/>
      <c r="E250" s="111"/>
      <c r="F250" s="111"/>
      <c r="G250" s="111"/>
      <c r="H250" s="111"/>
      <c r="I250" s="111"/>
    </row>
    <row r="251" spans="1:9" s="87" customFormat="1">
      <c r="A251" s="111"/>
      <c r="B251" s="111"/>
      <c r="C251" s="111"/>
      <c r="D251" s="111"/>
      <c r="E251" s="111"/>
      <c r="F251" s="111"/>
      <c r="G251" s="111"/>
      <c r="H251" s="111"/>
      <c r="I251" s="111"/>
    </row>
    <row r="252" spans="1:9" s="87" customFormat="1">
      <c r="A252" s="111"/>
      <c r="B252" s="111"/>
      <c r="C252" s="111"/>
      <c r="D252" s="111"/>
      <c r="E252" s="111"/>
      <c r="F252" s="111"/>
      <c r="G252" s="111"/>
      <c r="H252" s="111"/>
      <c r="I252" s="111"/>
    </row>
    <row r="253" spans="1:9" s="87" customFormat="1">
      <c r="A253" s="111"/>
      <c r="B253" s="111"/>
      <c r="C253" s="111"/>
      <c r="D253" s="111"/>
      <c r="E253" s="111"/>
      <c r="F253" s="111"/>
      <c r="G253" s="111"/>
      <c r="H253" s="111"/>
      <c r="I253" s="111"/>
    </row>
    <row r="254" spans="1:9" s="87" customFormat="1">
      <c r="A254" s="111"/>
      <c r="B254" s="111"/>
      <c r="C254" s="111"/>
      <c r="D254" s="111"/>
      <c r="E254" s="111"/>
      <c r="F254" s="111"/>
      <c r="G254" s="111"/>
      <c r="H254" s="111"/>
      <c r="I254" s="111"/>
    </row>
    <row r="255" spans="1:9" s="87" customFormat="1">
      <c r="A255" s="111"/>
      <c r="B255" s="111"/>
      <c r="C255" s="111"/>
      <c r="D255" s="111"/>
      <c r="E255" s="111"/>
      <c r="F255" s="111"/>
      <c r="G255" s="111"/>
      <c r="H255" s="111"/>
      <c r="I255" s="111"/>
    </row>
    <row r="256" spans="1:9" s="87" customFormat="1">
      <c r="A256" s="111"/>
      <c r="B256" s="111"/>
      <c r="C256" s="111"/>
      <c r="D256" s="111"/>
      <c r="E256" s="111"/>
      <c r="F256" s="111"/>
      <c r="G256" s="111"/>
      <c r="H256" s="111"/>
      <c r="I256" s="111"/>
    </row>
    <row r="257" spans="1:9" s="87" customFormat="1">
      <c r="A257" s="111"/>
      <c r="B257" s="111"/>
      <c r="C257" s="111"/>
      <c r="D257" s="111"/>
      <c r="E257" s="111"/>
      <c r="F257" s="111"/>
      <c r="G257" s="111"/>
      <c r="H257" s="111"/>
      <c r="I257" s="111"/>
    </row>
    <row r="258" spans="1:9" s="87" customFormat="1">
      <c r="A258" s="111"/>
      <c r="B258" s="111"/>
      <c r="C258" s="111"/>
      <c r="D258" s="111"/>
      <c r="E258" s="111"/>
      <c r="F258" s="111"/>
      <c r="G258" s="111"/>
      <c r="H258" s="111"/>
      <c r="I258" s="111"/>
    </row>
    <row r="259" spans="1:9" s="87" customFormat="1">
      <c r="A259" s="111"/>
      <c r="B259" s="111"/>
      <c r="C259" s="111"/>
      <c r="D259" s="111"/>
      <c r="E259" s="111"/>
      <c r="F259" s="111"/>
      <c r="G259" s="111"/>
      <c r="H259" s="111"/>
      <c r="I259" s="111"/>
    </row>
    <row r="260" spans="1:9" s="87" customFormat="1">
      <c r="A260" s="111"/>
      <c r="B260" s="111"/>
      <c r="C260" s="111"/>
      <c r="D260" s="111"/>
      <c r="E260" s="111"/>
      <c r="F260" s="111"/>
      <c r="G260" s="111"/>
      <c r="H260" s="111"/>
      <c r="I260" s="111"/>
    </row>
    <row r="261" spans="1:9" s="87" customFormat="1">
      <c r="A261" s="111"/>
      <c r="B261" s="111"/>
      <c r="C261" s="111"/>
      <c r="D261" s="111"/>
      <c r="E261" s="111"/>
      <c r="F261" s="111"/>
      <c r="G261" s="111"/>
      <c r="H261" s="111"/>
      <c r="I261" s="111"/>
    </row>
    <row r="262" spans="1:9" s="87" customFormat="1">
      <c r="A262" s="111"/>
      <c r="B262" s="111"/>
      <c r="C262" s="111"/>
      <c r="D262" s="111"/>
      <c r="E262" s="111"/>
      <c r="F262" s="111"/>
      <c r="G262" s="111"/>
      <c r="H262" s="111"/>
      <c r="I262" s="111"/>
    </row>
    <row r="263" spans="1:9" s="87" customFormat="1">
      <c r="A263" s="111"/>
      <c r="B263" s="111"/>
      <c r="C263" s="111"/>
      <c r="D263" s="111"/>
      <c r="E263" s="111"/>
      <c r="F263" s="111"/>
      <c r="G263" s="111"/>
      <c r="H263" s="111"/>
      <c r="I263" s="111"/>
    </row>
    <row r="264" spans="1:9" s="87" customFormat="1">
      <c r="A264" s="111"/>
      <c r="B264" s="111"/>
      <c r="C264" s="111"/>
      <c r="D264" s="111"/>
      <c r="E264" s="111"/>
      <c r="F264" s="111"/>
      <c r="G264" s="111"/>
      <c r="H264" s="111"/>
      <c r="I264" s="111"/>
    </row>
    <row r="265" spans="1:9" s="87" customFormat="1">
      <c r="A265" s="111"/>
      <c r="B265" s="111"/>
      <c r="C265" s="111"/>
      <c r="D265" s="111"/>
      <c r="E265" s="111"/>
      <c r="F265" s="111"/>
      <c r="G265" s="111"/>
      <c r="H265" s="111"/>
      <c r="I265" s="111"/>
    </row>
    <row r="266" spans="1:9" s="87" customFormat="1">
      <c r="A266" s="111"/>
      <c r="B266" s="111"/>
      <c r="C266" s="111"/>
      <c r="D266" s="111"/>
      <c r="E266" s="111"/>
      <c r="F266" s="111"/>
      <c r="G266" s="111"/>
      <c r="H266" s="111"/>
      <c r="I266" s="111"/>
    </row>
    <row r="267" spans="1:9" s="87" customFormat="1">
      <c r="A267" s="111"/>
      <c r="B267" s="111"/>
      <c r="C267" s="111"/>
      <c r="D267" s="111"/>
      <c r="E267" s="111"/>
      <c r="F267" s="111"/>
      <c r="G267" s="111"/>
      <c r="H267" s="111"/>
      <c r="I267" s="111"/>
    </row>
    <row r="268" spans="1:9" s="87" customFormat="1">
      <c r="A268" s="111"/>
      <c r="B268" s="111"/>
      <c r="C268" s="111"/>
      <c r="D268" s="111"/>
      <c r="E268" s="111"/>
      <c r="F268" s="111"/>
      <c r="G268" s="111"/>
      <c r="H268" s="111"/>
      <c r="I268" s="111"/>
    </row>
    <row r="269" spans="1:9" s="87" customFormat="1">
      <c r="A269" s="111"/>
      <c r="B269" s="111"/>
      <c r="C269" s="111"/>
      <c r="D269" s="111"/>
      <c r="E269" s="111"/>
      <c r="F269" s="111"/>
      <c r="G269" s="111"/>
      <c r="H269" s="111"/>
      <c r="I269" s="111"/>
    </row>
    <row r="270" spans="1:9" s="87" customFormat="1">
      <c r="A270" s="111"/>
      <c r="B270" s="111"/>
      <c r="C270" s="111"/>
      <c r="D270" s="111"/>
      <c r="E270" s="111"/>
      <c r="F270" s="111"/>
      <c r="G270" s="111"/>
      <c r="H270" s="111"/>
      <c r="I270" s="111"/>
    </row>
    <row r="271" spans="1:9" s="87" customFormat="1">
      <c r="A271" s="111"/>
      <c r="B271" s="111"/>
      <c r="C271" s="111"/>
      <c r="D271" s="111"/>
      <c r="E271" s="111"/>
      <c r="F271" s="111"/>
      <c r="G271" s="111"/>
      <c r="H271" s="111"/>
      <c r="I271" s="111"/>
    </row>
    <row r="272" spans="1:9" s="87" customFormat="1">
      <c r="A272" s="111"/>
      <c r="B272" s="111"/>
      <c r="C272" s="111"/>
      <c r="D272" s="111"/>
      <c r="E272" s="111"/>
      <c r="F272" s="111"/>
      <c r="G272" s="111"/>
      <c r="H272" s="111"/>
      <c r="I272" s="111"/>
    </row>
    <row r="273" spans="1:9" s="87" customFormat="1">
      <c r="A273" s="111"/>
      <c r="B273" s="111"/>
      <c r="C273" s="111"/>
      <c r="D273" s="111"/>
      <c r="E273" s="111"/>
      <c r="F273" s="111"/>
      <c r="G273" s="111"/>
      <c r="H273" s="111"/>
      <c r="I273" s="111"/>
    </row>
    <row r="274" spans="1:9" s="87" customFormat="1">
      <c r="A274" s="111"/>
      <c r="B274" s="111"/>
      <c r="C274" s="111"/>
      <c r="D274" s="111"/>
      <c r="E274" s="111"/>
      <c r="F274" s="111"/>
      <c r="G274" s="111"/>
      <c r="H274" s="111"/>
      <c r="I274" s="111"/>
    </row>
    <row r="275" spans="1:9" s="87" customFormat="1">
      <c r="A275" s="111"/>
      <c r="B275" s="111"/>
      <c r="C275" s="111"/>
      <c r="D275" s="111"/>
      <c r="E275" s="111"/>
      <c r="F275" s="111"/>
      <c r="G275" s="111"/>
      <c r="H275" s="111"/>
      <c r="I275" s="111"/>
    </row>
    <row r="276" spans="1:9" s="87" customFormat="1">
      <c r="A276" s="111"/>
      <c r="B276" s="111"/>
      <c r="C276" s="111"/>
      <c r="D276" s="111"/>
      <c r="E276" s="111"/>
      <c r="F276" s="111"/>
      <c r="G276" s="111"/>
      <c r="H276" s="111"/>
      <c r="I276" s="111"/>
    </row>
    <row r="277" spans="1:9" s="87" customFormat="1">
      <c r="A277" s="111"/>
      <c r="B277" s="111"/>
      <c r="C277" s="111"/>
      <c r="D277" s="111"/>
      <c r="E277" s="111"/>
      <c r="F277" s="111"/>
      <c r="G277" s="111"/>
      <c r="H277" s="111"/>
      <c r="I277" s="111"/>
    </row>
    <row r="278" spans="1:9" s="87" customFormat="1">
      <c r="A278" s="111"/>
      <c r="B278" s="111"/>
      <c r="C278" s="111"/>
      <c r="D278" s="111"/>
      <c r="E278" s="111"/>
      <c r="F278" s="111"/>
      <c r="G278" s="111"/>
      <c r="H278" s="111"/>
      <c r="I278" s="111"/>
    </row>
    <row r="279" spans="1:9" s="87" customFormat="1">
      <c r="A279" s="111"/>
      <c r="B279" s="111"/>
      <c r="C279" s="111"/>
      <c r="D279" s="111"/>
      <c r="E279" s="111"/>
      <c r="F279" s="111"/>
      <c r="G279" s="111"/>
      <c r="H279" s="111"/>
      <c r="I279" s="111"/>
    </row>
    <row r="280" spans="1:9" s="87" customFormat="1">
      <c r="A280" s="111"/>
      <c r="B280" s="111"/>
      <c r="C280" s="111"/>
      <c r="D280" s="111"/>
      <c r="E280" s="111"/>
      <c r="F280" s="111"/>
      <c r="G280" s="111"/>
      <c r="H280" s="111"/>
      <c r="I280" s="111"/>
    </row>
    <row r="281" spans="1:9" s="87" customFormat="1">
      <c r="A281" s="111"/>
      <c r="B281" s="111"/>
      <c r="C281" s="111"/>
      <c r="D281" s="111"/>
      <c r="E281" s="111"/>
      <c r="F281" s="111"/>
      <c r="G281" s="111"/>
      <c r="H281" s="111"/>
      <c r="I281" s="111"/>
    </row>
    <row r="282" spans="1:9" s="87" customFormat="1">
      <c r="A282" s="111"/>
      <c r="B282" s="111"/>
      <c r="C282" s="111"/>
      <c r="D282" s="111"/>
      <c r="E282" s="111"/>
      <c r="F282" s="111"/>
      <c r="G282" s="111"/>
      <c r="H282" s="111"/>
      <c r="I282" s="111"/>
    </row>
    <row r="283" spans="1:9" s="87" customFormat="1">
      <c r="A283" s="111"/>
      <c r="B283" s="111"/>
      <c r="C283" s="111"/>
      <c r="D283" s="111"/>
      <c r="E283" s="111"/>
      <c r="F283" s="111"/>
      <c r="G283" s="111"/>
      <c r="H283" s="111"/>
      <c r="I283" s="111"/>
    </row>
    <row r="284" spans="1:9" s="87" customFormat="1">
      <c r="A284" s="111"/>
      <c r="B284" s="111"/>
      <c r="C284" s="111"/>
      <c r="D284" s="111"/>
      <c r="E284" s="111"/>
      <c r="F284" s="111"/>
      <c r="G284" s="111"/>
      <c r="H284" s="111"/>
      <c r="I284" s="111"/>
    </row>
    <row r="285" spans="1:9" s="87" customFormat="1">
      <c r="A285" s="111"/>
      <c r="B285" s="111"/>
      <c r="C285" s="111"/>
      <c r="D285" s="111"/>
      <c r="E285" s="111"/>
      <c r="F285" s="111"/>
      <c r="G285" s="111"/>
      <c r="H285" s="111"/>
      <c r="I285" s="111"/>
    </row>
    <row r="286" spans="1:9" s="87" customFormat="1">
      <c r="A286" s="111"/>
      <c r="B286" s="111"/>
      <c r="C286" s="111"/>
      <c r="D286" s="111"/>
      <c r="E286" s="111"/>
      <c r="F286" s="111"/>
      <c r="G286" s="111"/>
      <c r="H286" s="111"/>
      <c r="I286" s="111"/>
    </row>
    <row r="287" spans="1:9" s="87" customFormat="1">
      <c r="A287" s="111"/>
      <c r="B287" s="111"/>
      <c r="C287" s="111"/>
      <c r="D287" s="111"/>
      <c r="E287" s="111"/>
      <c r="F287" s="111"/>
      <c r="G287" s="111"/>
      <c r="H287" s="111"/>
      <c r="I287" s="111"/>
    </row>
    <row r="288" spans="1:9" s="87" customFormat="1">
      <c r="A288" s="111"/>
      <c r="B288" s="111"/>
      <c r="C288" s="111"/>
      <c r="D288" s="111"/>
      <c r="E288" s="111"/>
      <c r="F288" s="111"/>
      <c r="G288" s="111"/>
      <c r="H288" s="111"/>
      <c r="I288" s="111"/>
    </row>
    <row r="289" spans="1:9" s="87" customFormat="1">
      <c r="A289" s="111"/>
      <c r="B289" s="111"/>
      <c r="C289" s="111"/>
      <c r="D289" s="111"/>
      <c r="E289" s="111"/>
      <c r="F289" s="111"/>
      <c r="G289" s="111"/>
      <c r="H289" s="111"/>
      <c r="I289" s="111"/>
    </row>
    <row r="290" spans="1:9" s="87" customFormat="1">
      <c r="A290" s="111"/>
      <c r="B290" s="111"/>
      <c r="C290" s="111"/>
      <c r="D290" s="111"/>
      <c r="E290" s="111"/>
      <c r="F290" s="111"/>
      <c r="G290" s="111"/>
      <c r="H290" s="111"/>
      <c r="I290" s="111"/>
    </row>
    <row r="291" spans="1:9" s="87" customFormat="1">
      <c r="A291" s="111"/>
      <c r="B291" s="111"/>
      <c r="C291" s="111"/>
      <c r="D291" s="111"/>
      <c r="E291" s="111"/>
      <c r="F291" s="111"/>
      <c r="G291" s="111"/>
      <c r="H291" s="111"/>
      <c r="I291" s="111"/>
    </row>
    <row r="292" spans="1:9" s="87" customFormat="1">
      <c r="A292" s="111"/>
      <c r="B292" s="111"/>
      <c r="C292" s="111"/>
      <c r="D292" s="111"/>
      <c r="E292" s="111"/>
      <c r="F292" s="111"/>
      <c r="G292" s="111"/>
      <c r="H292" s="111"/>
      <c r="I292" s="111"/>
    </row>
    <row r="293" spans="1:9" s="87" customFormat="1">
      <c r="A293" s="111"/>
      <c r="B293" s="111"/>
      <c r="C293" s="111"/>
      <c r="D293" s="111"/>
      <c r="E293" s="111"/>
      <c r="F293" s="111"/>
      <c r="G293" s="111"/>
      <c r="H293" s="111"/>
      <c r="I293" s="111"/>
    </row>
    <row r="294" spans="1:9" s="87" customFormat="1">
      <c r="A294" s="111"/>
      <c r="B294" s="111"/>
      <c r="C294" s="111"/>
      <c r="D294" s="111"/>
      <c r="E294" s="111"/>
      <c r="F294" s="111"/>
      <c r="G294" s="111"/>
      <c r="H294" s="111"/>
      <c r="I294" s="111"/>
    </row>
    <row r="295" spans="1:9" s="87" customFormat="1">
      <c r="A295" s="111"/>
      <c r="B295" s="111"/>
      <c r="C295" s="111"/>
      <c r="D295" s="111"/>
      <c r="E295" s="111"/>
      <c r="F295" s="111"/>
      <c r="G295" s="111"/>
      <c r="H295" s="111"/>
      <c r="I295" s="111"/>
    </row>
    <row r="296" spans="1:9" s="87" customFormat="1">
      <c r="A296" s="111"/>
      <c r="B296" s="111"/>
      <c r="C296" s="111"/>
      <c r="D296" s="111"/>
      <c r="E296" s="111"/>
      <c r="F296" s="111"/>
      <c r="G296" s="111"/>
      <c r="H296" s="111"/>
      <c r="I296" s="111"/>
    </row>
    <row r="297" spans="1:9" s="87" customFormat="1">
      <c r="A297" s="111"/>
      <c r="B297" s="111"/>
      <c r="C297" s="111"/>
      <c r="D297" s="111"/>
      <c r="E297" s="111"/>
      <c r="F297" s="111"/>
      <c r="G297" s="111"/>
      <c r="H297" s="111"/>
      <c r="I297" s="111"/>
    </row>
    <row r="298" spans="1:9" s="87" customFormat="1">
      <c r="A298" s="111"/>
      <c r="B298" s="111"/>
      <c r="C298" s="111"/>
      <c r="D298" s="111"/>
      <c r="E298" s="111"/>
      <c r="F298" s="111"/>
      <c r="G298" s="111"/>
      <c r="H298" s="111"/>
      <c r="I298" s="111"/>
    </row>
    <row r="299" spans="1:9" s="87" customFormat="1">
      <c r="A299" s="111"/>
      <c r="B299" s="111"/>
      <c r="C299" s="111"/>
      <c r="D299" s="111"/>
      <c r="E299" s="111"/>
      <c r="F299" s="111"/>
      <c r="G299" s="111"/>
      <c r="H299" s="111"/>
      <c r="I299" s="111"/>
    </row>
    <row r="300" spans="1:9" s="87" customFormat="1">
      <c r="A300" s="111"/>
      <c r="B300" s="111"/>
      <c r="C300" s="111"/>
      <c r="D300" s="111"/>
      <c r="E300" s="111"/>
      <c r="F300" s="111"/>
      <c r="G300" s="111"/>
      <c r="H300" s="111"/>
      <c r="I300" s="111"/>
    </row>
    <row r="301" spans="1:9" s="87" customFormat="1">
      <c r="A301" s="111"/>
      <c r="B301" s="111"/>
      <c r="C301" s="111"/>
      <c r="D301" s="111"/>
      <c r="E301" s="111"/>
      <c r="F301" s="111"/>
      <c r="G301" s="111"/>
      <c r="H301" s="111"/>
      <c r="I301" s="111"/>
    </row>
    <row r="302" spans="1:9" s="87" customFormat="1">
      <c r="A302" s="111"/>
      <c r="B302" s="111"/>
      <c r="C302" s="111"/>
      <c r="D302" s="111"/>
      <c r="E302" s="111"/>
      <c r="F302" s="111"/>
      <c r="G302" s="111"/>
      <c r="H302" s="111"/>
      <c r="I302" s="111"/>
    </row>
    <row r="303" spans="1:9" s="87" customFormat="1">
      <c r="A303" s="111"/>
      <c r="B303" s="111"/>
      <c r="C303" s="111"/>
      <c r="D303" s="111"/>
      <c r="E303" s="111"/>
      <c r="F303" s="111"/>
      <c r="G303" s="111"/>
      <c r="H303" s="111"/>
      <c r="I303" s="111"/>
    </row>
    <row r="304" spans="1:9" s="87" customFormat="1">
      <c r="A304" s="111"/>
      <c r="B304" s="111"/>
      <c r="C304" s="111"/>
      <c r="D304" s="111"/>
      <c r="E304" s="111"/>
      <c r="F304" s="111"/>
      <c r="G304" s="111"/>
      <c r="H304" s="111"/>
      <c r="I304" s="111"/>
    </row>
    <row r="305" spans="1:9" s="87" customFormat="1">
      <c r="A305" s="111"/>
      <c r="B305" s="111"/>
      <c r="C305" s="111"/>
      <c r="D305" s="111"/>
      <c r="E305" s="111"/>
      <c r="F305" s="111"/>
      <c r="G305" s="111"/>
      <c r="H305" s="111"/>
      <c r="I305" s="111"/>
    </row>
    <row r="306" spans="1:9" s="87" customFormat="1">
      <c r="A306" s="111"/>
      <c r="B306" s="111"/>
      <c r="C306" s="111"/>
      <c r="D306" s="111"/>
      <c r="E306" s="111"/>
      <c r="F306" s="111"/>
      <c r="G306" s="111"/>
      <c r="H306" s="111"/>
      <c r="I306" s="111"/>
    </row>
    <row r="307" spans="1:9" s="87" customFormat="1">
      <c r="A307" s="111"/>
      <c r="B307" s="111"/>
      <c r="C307" s="111"/>
      <c r="D307" s="111"/>
      <c r="E307" s="111"/>
      <c r="F307" s="111"/>
      <c r="G307" s="111"/>
      <c r="H307" s="111"/>
      <c r="I307" s="111"/>
    </row>
    <row r="308" spans="1:9" s="87" customFormat="1">
      <c r="A308" s="111"/>
      <c r="B308" s="111"/>
      <c r="C308" s="111"/>
      <c r="D308" s="111"/>
      <c r="E308" s="111"/>
      <c r="F308" s="111"/>
      <c r="G308" s="111"/>
      <c r="H308" s="111"/>
      <c r="I308" s="111"/>
    </row>
    <row r="309" spans="1:9" s="87" customFormat="1">
      <c r="A309" s="111"/>
      <c r="B309" s="111"/>
      <c r="C309" s="111"/>
      <c r="D309" s="111"/>
      <c r="E309" s="111"/>
      <c r="F309" s="111"/>
      <c r="G309" s="111"/>
      <c r="H309" s="111"/>
      <c r="I309" s="111"/>
    </row>
    <row r="310" spans="1:9" s="87" customFormat="1">
      <c r="A310" s="111"/>
      <c r="B310" s="111"/>
      <c r="C310" s="111"/>
      <c r="D310" s="111"/>
      <c r="E310" s="111"/>
      <c r="F310" s="111"/>
      <c r="G310" s="111"/>
      <c r="H310" s="111"/>
      <c r="I310" s="111"/>
    </row>
    <row r="311" spans="1:9" s="87" customFormat="1">
      <c r="A311" s="111"/>
      <c r="B311" s="111"/>
      <c r="C311" s="111"/>
      <c r="D311" s="111"/>
      <c r="E311" s="111"/>
      <c r="F311" s="111"/>
      <c r="G311" s="111"/>
      <c r="H311" s="111"/>
      <c r="I311" s="111"/>
    </row>
    <row r="312" spans="1:9" s="87" customFormat="1">
      <c r="A312" s="111"/>
      <c r="B312" s="111"/>
      <c r="C312" s="111"/>
      <c r="D312" s="111"/>
      <c r="E312" s="111"/>
      <c r="F312" s="111"/>
      <c r="G312" s="111"/>
      <c r="H312" s="111"/>
      <c r="I312" s="111"/>
    </row>
    <row r="313" spans="1:9" s="87" customFormat="1">
      <c r="A313" s="111"/>
      <c r="B313" s="111"/>
      <c r="C313" s="111"/>
      <c r="D313" s="111"/>
      <c r="E313" s="111"/>
      <c r="F313" s="111"/>
      <c r="G313" s="111"/>
      <c r="H313" s="111"/>
      <c r="I313" s="111"/>
    </row>
    <row r="314" spans="1:9" s="87" customFormat="1">
      <c r="A314" s="111"/>
      <c r="B314" s="111"/>
      <c r="C314" s="111"/>
      <c r="D314" s="111"/>
      <c r="E314" s="111"/>
      <c r="F314" s="111"/>
      <c r="G314" s="111"/>
      <c r="H314" s="111"/>
      <c r="I314" s="111"/>
    </row>
    <row r="315" spans="1:9" s="87" customFormat="1">
      <c r="A315" s="111"/>
      <c r="B315" s="111"/>
      <c r="C315" s="111"/>
      <c r="D315" s="111"/>
      <c r="E315" s="111"/>
      <c r="F315" s="111"/>
      <c r="G315" s="111"/>
      <c r="H315" s="111"/>
      <c r="I315" s="111"/>
    </row>
    <row r="316" spans="1:9" s="87" customFormat="1">
      <c r="A316" s="111"/>
      <c r="B316" s="111"/>
      <c r="C316" s="111"/>
      <c r="D316" s="111"/>
      <c r="E316" s="111"/>
      <c r="F316" s="111"/>
      <c r="G316" s="111"/>
      <c r="H316" s="111"/>
      <c r="I316" s="111"/>
    </row>
    <row r="317" spans="1:9" s="87" customFormat="1">
      <c r="A317" s="111"/>
      <c r="B317" s="111"/>
      <c r="C317" s="111"/>
      <c r="D317" s="111"/>
      <c r="E317" s="111"/>
      <c r="F317" s="111"/>
      <c r="G317" s="111"/>
      <c r="H317" s="111"/>
      <c r="I317" s="111"/>
    </row>
    <row r="318" spans="1:9" s="87" customFormat="1">
      <c r="A318" s="111"/>
      <c r="B318" s="111"/>
      <c r="C318" s="111"/>
      <c r="D318" s="111"/>
      <c r="E318" s="111"/>
      <c r="F318" s="111"/>
      <c r="G318" s="111"/>
      <c r="H318" s="111"/>
      <c r="I318" s="111"/>
    </row>
    <row r="319" spans="1:9" s="87" customFormat="1">
      <c r="A319" s="111"/>
      <c r="B319" s="111"/>
      <c r="C319" s="111"/>
      <c r="D319" s="111"/>
      <c r="E319" s="111"/>
      <c r="F319" s="111"/>
      <c r="G319" s="111"/>
      <c r="H319" s="111"/>
      <c r="I319" s="111"/>
    </row>
    <row r="320" spans="1:9" s="87" customFormat="1">
      <c r="A320" s="111"/>
      <c r="B320" s="111"/>
      <c r="C320" s="111"/>
      <c r="D320" s="111"/>
      <c r="E320" s="111"/>
      <c r="F320" s="111"/>
      <c r="G320" s="111"/>
      <c r="H320" s="111"/>
      <c r="I320" s="111"/>
    </row>
    <row r="321" spans="1:9" s="87" customFormat="1">
      <c r="A321" s="111"/>
      <c r="B321" s="111"/>
      <c r="C321" s="111"/>
      <c r="D321" s="111"/>
      <c r="E321" s="111"/>
      <c r="F321" s="111"/>
      <c r="G321" s="111"/>
      <c r="H321" s="111"/>
      <c r="I321" s="111"/>
    </row>
    <row r="322" spans="1:9" s="87" customFormat="1">
      <c r="A322" s="111"/>
      <c r="B322" s="111"/>
      <c r="C322" s="111"/>
      <c r="D322" s="111"/>
      <c r="E322" s="111"/>
      <c r="F322" s="111"/>
      <c r="G322" s="111"/>
      <c r="H322" s="111"/>
      <c r="I322" s="111"/>
    </row>
    <row r="323" spans="1:9" s="87" customFormat="1">
      <c r="A323" s="111"/>
      <c r="B323" s="111"/>
      <c r="C323" s="111"/>
      <c r="D323" s="111"/>
      <c r="E323" s="111"/>
      <c r="F323" s="111"/>
      <c r="G323" s="111"/>
      <c r="H323" s="111"/>
      <c r="I323" s="111"/>
    </row>
    <row r="324" spans="1:9" s="87" customFormat="1">
      <c r="A324" s="111"/>
      <c r="B324" s="111"/>
      <c r="C324" s="111"/>
      <c r="D324" s="111"/>
      <c r="E324" s="111"/>
      <c r="F324" s="111"/>
      <c r="G324" s="111"/>
      <c r="H324" s="111"/>
      <c r="I324" s="111"/>
    </row>
    <row r="325" spans="1:9" s="87" customFormat="1">
      <c r="A325" s="111"/>
      <c r="B325" s="111"/>
      <c r="C325" s="111"/>
      <c r="D325" s="111"/>
      <c r="E325" s="111"/>
      <c r="F325" s="111"/>
      <c r="G325" s="111"/>
      <c r="H325" s="111"/>
      <c r="I325" s="111"/>
    </row>
    <row r="326" spans="1:9" s="87" customFormat="1">
      <c r="A326" s="111"/>
      <c r="B326" s="111"/>
      <c r="C326" s="111"/>
      <c r="D326" s="111"/>
      <c r="E326" s="111"/>
      <c r="F326" s="111"/>
      <c r="G326" s="111"/>
      <c r="H326" s="111"/>
      <c r="I326" s="111"/>
    </row>
    <row r="327" spans="1:9" s="87" customFormat="1">
      <c r="A327" s="111"/>
      <c r="B327" s="111"/>
      <c r="C327" s="111"/>
      <c r="D327" s="111"/>
      <c r="E327" s="111"/>
      <c r="F327" s="111"/>
      <c r="G327" s="111"/>
      <c r="H327" s="111"/>
      <c r="I327" s="111"/>
    </row>
    <row r="328" spans="1:9" s="87" customFormat="1">
      <c r="A328" s="111"/>
      <c r="B328" s="111"/>
      <c r="C328" s="111"/>
      <c r="D328" s="111"/>
      <c r="E328" s="111"/>
      <c r="F328" s="111"/>
      <c r="G328" s="111"/>
      <c r="H328" s="111"/>
      <c r="I328" s="111"/>
    </row>
    <row r="329" spans="1:9" s="87" customFormat="1">
      <c r="A329" s="111"/>
      <c r="B329" s="111"/>
      <c r="C329" s="111"/>
      <c r="D329" s="111"/>
      <c r="E329" s="111"/>
      <c r="F329" s="111"/>
      <c r="G329" s="111"/>
      <c r="H329" s="111"/>
      <c r="I329" s="111"/>
    </row>
    <row r="330" spans="1:9" s="87" customFormat="1">
      <c r="A330" s="111"/>
      <c r="B330" s="111"/>
      <c r="C330" s="111"/>
      <c r="D330" s="111"/>
      <c r="E330" s="111"/>
      <c r="F330" s="111"/>
      <c r="G330" s="111"/>
      <c r="H330" s="111"/>
      <c r="I330" s="111"/>
    </row>
    <row r="331" spans="1:9" s="87" customFormat="1">
      <c r="A331" s="111"/>
      <c r="B331" s="111"/>
      <c r="C331" s="111"/>
      <c r="D331" s="111"/>
      <c r="E331" s="111"/>
      <c r="F331" s="111"/>
      <c r="G331" s="111"/>
      <c r="H331" s="111"/>
      <c r="I331" s="111"/>
    </row>
    <row r="332" spans="1:9" s="87" customFormat="1">
      <c r="A332" s="111"/>
      <c r="B332" s="111"/>
      <c r="C332" s="111"/>
      <c r="D332" s="111"/>
      <c r="E332" s="111"/>
      <c r="F332" s="111"/>
      <c r="G332" s="111"/>
      <c r="H332" s="111"/>
      <c r="I332" s="111"/>
    </row>
    <row r="333" spans="1:9" s="87" customFormat="1">
      <c r="A333" s="111"/>
      <c r="B333" s="111"/>
      <c r="C333" s="111"/>
      <c r="D333" s="111"/>
      <c r="E333" s="111"/>
      <c r="F333" s="111"/>
      <c r="G333" s="111"/>
      <c r="H333" s="111"/>
      <c r="I333" s="111"/>
    </row>
    <row r="334" spans="1:9" s="87" customFormat="1">
      <c r="A334" s="111"/>
      <c r="B334" s="111"/>
      <c r="C334" s="111"/>
      <c r="D334" s="111"/>
      <c r="E334" s="111"/>
      <c r="F334" s="111"/>
      <c r="G334" s="111"/>
      <c r="H334" s="111"/>
      <c r="I334" s="111"/>
    </row>
    <row r="335" spans="1:9" s="87" customFormat="1">
      <c r="A335" s="111"/>
      <c r="B335" s="111"/>
      <c r="C335" s="111"/>
      <c r="D335" s="111"/>
      <c r="E335" s="111"/>
      <c r="F335" s="111"/>
      <c r="G335" s="111"/>
      <c r="H335" s="111"/>
      <c r="I335" s="111"/>
    </row>
    <row r="336" spans="1:9" s="87" customFormat="1">
      <c r="A336" s="111"/>
      <c r="B336" s="111"/>
      <c r="C336" s="111"/>
      <c r="D336" s="111"/>
      <c r="E336" s="111"/>
      <c r="F336" s="111"/>
      <c r="G336" s="111"/>
      <c r="H336" s="111"/>
      <c r="I336" s="111"/>
    </row>
    <row r="337" spans="1:9" s="87" customFormat="1">
      <c r="A337" s="111"/>
      <c r="B337" s="111"/>
      <c r="C337" s="111"/>
      <c r="D337" s="111"/>
      <c r="E337" s="111"/>
      <c r="F337" s="111"/>
      <c r="G337" s="111"/>
      <c r="H337" s="111"/>
      <c r="I337" s="111"/>
    </row>
    <row r="338" spans="1:9" s="87" customFormat="1">
      <c r="A338" s="111"/>
      <c r="B338" s="111"/>
      <c r="C338" s="111"/>
      <c r="D338" s="111"/>
      <c r="E338" s="111"/>
      <c r="F338" s="111"/>
      <c r="G338" s="111"/>
      <c r="H338" s="111"/>
      <c r="I338" s="111"/>
    </row>
    <row r="339" spans="1:9" s="87" customFormat="1">
      <c r="A339" s="111"/>
      <c r="B339" s="111"/>
      <c r="C339" s="111"/>
      <c r="D339" s="111"/>
      <c r="E339" s="111"/>
      <c r="F339" s="111"/>
      <c r="G339" s="111"/>
      <c r="H339" s="111"/>
      <c r="I339" s="111"/>
    </row>
    <row r="340" spans="1:9" s="87" customFormat="1">
      <c r="A340" s="111"/>
      <c r="B340" s="111"/>
      <c r="C340" s="111"/>
      <c r="D340" s="111"/>
      <c r="E340" s="111"/>
      <c r="F340" s="111"/>
      <c r="G340" s="111"/>
      <c r="H340" s="111"/>
      <c r="I340" s="111"/>
    </row>
    <row r="341" spans="1:9" s="87" customFormat="1">
      <c r="A341" s="111"/>
      <c r="B341" s="111"/>
      <c r="C341" s="111"/>
      <c r="D341" s="111"/>
      <c r="E341" s="111"/>
      <c r="F341" s="111"/>
      <c r="G341" s="111"/>
      <c r="H341" s="111"/>
      <c r="I341" s="111"/>
    </row>
    <row r="342" spans="1:9" s="87" customFormat="1">
      <c r="A342" s="111"/>
      <c r="B342" s="111"/>
      <c r="C342" s="111"/>
      <c r="D342" s="111"/>
      <c r="E342" s="111"/>
      <c r="F342" s="111"/>
      <c r="G342" s="111"/>
      <c r="H342" s="111"/>
      <c r="I342" s="111"/>
    </row>
    <row r="343" spans="1:9" s="87" customFormat="1">
      <c r="A343" s="111"/>
      <c r="B343" s="111"/>
      <c r="C343" s="111"/>
      <c r="D343" s="111"/>
      <c r="E343" s="111"/>
      <c r="F343" s="111"/>
      <c r="G343" s="111"/>
      <c r="H343" s="111"/>
      <c r="I343" s="111"/>
    </row>
    <row r="344" spans="1:9" s="87" customFormat="1">
      <c r="A344" s="111"/>
      <c r="B344" s="111"/>
      <c r="C344" s="111"/>
      <c r="D344" s="111"/>
      <c r="E344" s="111"/>
      <c r="F344" s="111"/>
      <c r="G344" s="111"/>
      <c r="H344" s="111"/>
      <c r="I344" s="111"/>
    </row>
    <row r="345" spans="1:9" s="87" customFormat="1">
      <c r="A345" s="111"/>
      <c r="B345" s="111"/>
      <c r="C345" s="111"/>
      <c r="D345" s="111"/>
      <c r="E345" s="111"/>
      <c r="F345" s="111"/>
      <c r="G345" s="111"/>
      <c r="H345" s="111"/>
      <c r="I345" s="111"/>
    </row>
    <row r="346" spans="1:9" s="87" customFormat="1">
      <c r="A346" s="111"/>
      <c r="B346" s="111"/>
      <c r="C346" s="111"/>
      <c r="D346" s="111"/>
      <c r="E346" s="111"/>
      <c r="F346" s="111"/>
      <c r="G346" s="111"/>
      <c r="H346" s="111"/>
      <c r="I346" s="111"/>
    </row>
    <row r="347" spans="1:9" s="87" customFormat="1">
      <c r="A347" s="111"/>
      <c r="B347" s="111"/>
      <c r="C347" s="111"/>
      <c r="D347" s="111"/>
      <c r="E347" s="111"/>
      <c r="F347" s="111"/>
      <c r="G347" s="111"/>
      <c r="H347" s="111"/>
      <c r="I347" s="111"/>
    </row>
  </sheetData>
  <sheetProtection algorithmName="SHA-512" hashValue="z/wJ0DASmqnyRH64DyLCTIRkw1AFs5qQtIk39TMeCEjCnqe19vwbtwItnM6+tyFHSKo1z93QaZpHt2K3YKGuUw==" saltValue="HFpDPP+ith/Yzk0QQwPGGQ==" spinCount="100000" sheet="1" objects="1" scenarios="1"/>
  <mergeCells count="36">
    <mergeCell ref="A172:I172"/>
    <mergeCell ref="A173:I173"/>
    <mergeCell ref="F181:G181"/>
    <mergeCell ref="F81:G81"/>
    <mergeCell ref="A83:I83"/>
    <mergeCell ref="A84:I84"/>
    <mergeCell ref="A148:I148"/>
    <mergeCell ref="A149:I149"/>
    <mergeCell ref="F159:G159"/>
    <mergeCell ref="A161:I161"/>
    <mergeCell ref="A162:I162"/>
    <mergeCell ref="F170:G170"/>
    <mergeCell ref="A104:I104"/>
    <mergeCell ref="A105:I105"/>
    <mergeCell ref="F123:G123"/>
    <mergeCell ref="G2:H2"/>
    <mergeCell ref="B2:C2"/>
    <mergeCell ref="G4:H4"/>
    <mergeCell ref="A7:I7"/>
    <mergeCell ref="A8:I8"/>
    <mergeCell ref="F206:G206"/>
    <mergeCell ref="A184:I184"/>
    <mergeCell ref="A183:I183"/>
    <mergeCell ref="F28:G28"/>
    <mergeCell ref="A30:I30"/>
    <mergeCell ref="A31:I31"/>
    <mergeCell ref="A51:I51"/>
    <mergeCell ref="A52:I52"/>
    <mergeCell ref="F49:G49"/>
    <mergeCell ref="F70:G70"/>
    <mergeCell ref="F102:G102"/>
    <mergeCell ref="A125:I125"/>
    <mergeCell ref="A126:I126"/>
    <mergeCell ref="F146:G146"/>
    <mergeCell ref="A72:I72"/>
    <mergeCell ref="A73:I73"/>
  </mergeCells>
  <phoneticPr fontId="6" type="noConversion"/>
  <printOptions horizontalCentered="1"/>
  <pageMargins left="0.7" right="0.7" top="0.75" bottom="0.75" header="0.3" footer="0.3"/>
  <pageSetup scale="53" fitToHeight="3" orientation="portrait" r:id="rId1"/>
  <headerFooter alignWithMargins="0">
    <oddHeader>&amp;C&amp;"Arial,Bold"&amp;11SAWS - CalSAWS Project
 Cost Allocation Plan
SFY 2021-22</oddHeader>
    <oddFooter>&amp;CSFY 21-22 Rev Effective Feb-22
 CAP&amp;RPage &amp;P</oddFooter>
  </headerFooter>
  <rowBreaks count="2" manualBreakCount="2">
    <brk id="81" max="8" man="1"/>
    <brk id="159" max="8" man="1"/>
  </rowBreaks>
  <ignoredErrors>
    <ignoredError sqref="E18 F14 F19:F20 G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790575</xdr:colOff>
                    <xdr:row>2</xdr:row>
                    <xdr:rowOff>76200</xdr:rowOff>
                  </from>
                  <to>
                    <xdr:col>5</xdr:col>
                    <xdr:colOff>266700</xdr:colOff>
                    <xdr:row>4</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E19E2-4ED9-4C90-9318-0BBB45D007FE}">
  <dimension ref="A1:DM39"/>
  <sheetViews>
    <sheetView workbookViewId="0">
      <selection activeCell="A2" sqref="A2"/>
    </sheetView>
  </sheetViews>
  <sheetFormatPr defaultColWidth="9.140625" defaultRowHeight="12.75"/>
  <cols>
    <col min="1" max="1" width="16.42578125" style="73" customWidth="1"/>
    <col min="2" max="3" width="9.140625" style="195"/>
    <col min="4" max="5" width="13" style="73" customWidth="1"/>
    <col min="6" max="24" width="12.42578125" style="73" customWidth="1"/>
    <col min="25" max="33" width="11.85546875" style="73" customWidth="1"/>
    <col min="34" max="34" width="13.140625" style="73" customWidth="1"/>
    <col min="35" max="35" width="12.85546875" style="73" customWidth="1"/>
    <col min="36" max="48" width="11.85546875" style="73" customWidth="1"/>
    <col min="49" max="49" width="12.85546875" style="73" customWidth="1"/>
    <col min="50" max="55" width="11.85546875" style="73" customWidth="1"/>
    <col min="56" max="56" width="12.42578125" style="73" customWidth="1"/>
    <col min="57" max="57" width="12.5703125" style="73" customWidth="1"/>
    <col min="58" max="64" width="11.85546875" style="73" customWidth="1"/>
    <col min="65" max="65" width="12.42578125" style="73" customWidth="1"/>
    <col min="66" max="73" width="11.85546875" style="73" customWidth="1"/>
    <col min="74" max="74" width="10.7109375" style="73" customWidth="1"/>
    <col min="75" max="78" width="11.85546875" style="73" customWidth="1"/>
    <col min="79" max="79" width="11.140625" style="73" customWidth="1"/>
    <col min="80" max="83" width="11.85546875" style="73" customWidth="1"/>
    <col min="84" max="84" width="11" style="73" customWidth="1"/>
    <col min="85" max="90" width="11.85546875" style="73" customWidth="1"/>
    <col min="91" max="91" width="10.5703125" style="73" customWidth="1"/>
    <col min="92" max="94" width="11.85546875" style="73" customWidth="1"/>
    <col min="95" max="95" width="11.5703125" style="73" customWidth="1"/>
    <col min="96" max="96" width="10.28515625" style="73" customWidth="1"/>
    <col min="97" max="97" width="10.5703125" style="73" customWidth="1"/>
    <col min="98" max="99" width="11.85546875" style="73" customWidth="1"/>
    <col min="100" max="100" width="11.28515625" style="73" customWidth="1"/>
    <col min="101" max="101" width="10.42578125" style="73" customWidth="1"/>
    <col min="102" max="106" width="11.85546875" style="73" customWidth="1"/>
    <col min="107" max="107" width="10.42578125" style="73" customWidth="1"/>
    <col min="108" max="108" width="11.85546875" style="73" customWidth="1"/>
    <col min="109" max="109" width="11.140625" style="73" customWidth="1"/>
    <col min="110" max="110" width="11.28515625" style="73" customWidth="1"/>
    <col min="111" max="111" width="11.85546875" style="73" customWidth="1"/>
    <col min="112" max="112" width="10.7109375" style="73" customWidth="1"/>
    <col min="113" max="16384" width="9.140625" style="73"/>
  </cols>
  <sheetData>
    <row r="1" spans="1:117" s="180" customFormat="1" ht="36.75" customHeight="1">
      <c r="B1" s="181"/>
      <c r="C1" s="181"/>
      <c r="D1" s="347" t="s">
        <v>73</v>
      </c>
      <c r="E1" s="348"/>
      <c r="F1" s="347" t="s">
        <v>74</v>
      </c>
      <c r="G1" s="348"/>
      <c r="H1" s="348"/>
      <c r="I1" s="348"/>
      <c r="J1" s="348"/>
      <c r="K1" s="348"/>
      <c r="L1" s="348"/>
      <c r="M1" s="348"/>
      <c r="N1" s="348"/>
      <c r="O1" s="348"/>
      <c r="P1" s="348"/>
      <c r="Q1" s="348"/>
      <c r="R1" s="348"/>
      <c r="S1" s="348"/>
      <c r="T1" s="348"/>
      <c r="U1" s="348"/>
      <c r="V1" s="348"/>
      <c r="W1" s="348"/>
      <c r="X1" s="365"/>
      <c r="Y1" s="347" t="s">
        <v>185</v>
      </c>
      <c r="Z1" s="348"/>
      <c r="AA1" s="348"/>
      <c r="AB1" s="348"/>
      <c r="AC1" s="350"/>
      <c r="AD1" s="350"/>
      <c r="AE1" s="350"/>
      <c r="AF1" s="348"/>
      <c r="AG1" s="365"/>
      <c r="AH1" s="347" t="s">
        <v>88</v>
      </c>
      <c r="AI1" s="365"/>
      <c r="AJ1" s="347" t="s">
        <v>266</v>
      </c>
      <c r="AK1" s="348"/>
      <c r="AL1" s="349"/>
      <c r="AM1" s="350"/>
      <c r="AN1" s="348"/>
      <c r="AO1" s="348"/>
      <c r="AP1" s="348"/>
      <c r="AQ1" s="348"/>
      <c r="AR1" s="348"/>
      <c r="AS1" s="347" t="s">
        <v>260</v>
      </c>
      <c r="AT1" s="348"/>
      <c r="AU1" s="349"/>
      <c r="AV1" s="350"/>
      <c r="AW1" s="348"/>
      <c r="AX1" s="348"/>
      <c r="AY1" s="348"/>
      <c r="AZ1" s="348"/>
      <c r="BA1" s="348"/>
      <c r="BB1" s="360" t="s">
        <v>187</v>
      </c>
      <c r="BC1" s="361"/>
      <c r="BD1" s="361"/>
      <c r="BE1" s="361"/>
      <c r="BF1" s="361"/>
      <c r="BG1" s="361"/>
      <c r="BH1" s="361"/>
      <c r="BI1" s="361"/>
      <c r="BJ1" s="361"/>
      <c r="BK1" s="361"/>
      <c r="BL1" s="361"/>
      <c r="BM1" s="363" t="s">
        <v>236</v>
      </c>
      <c r="BN1" s="364"/>
      <c r="BO1" s="363" t="s">
        <v>257</v>
      </c>
      <c r="BP1" s="364"/>
      <c r="BQ1" s="357" t="s">
        <v>189</v>
      </c>
      <c r="BR1" s="358"/>
      <c r="BS1" s="359"/>
      <c r="BT1" s="351" t="s">
        <v>190</v>
      </c>
      <c r="BU1" s="352"/>
      <c r="BV1" s="352"/>
      <c r="BW1" s="352"/>
      <c r="BX1" s="353"/>
      <c r="BY1" s="351" t="s">
        <v>191</v>
      </c>
      <c r="BZ1" s="352"/>
      <c r="CA1" s="352"/>
      <c r="CB1" s="352"/>
      <c r="CC1" s="353"/>
      <c r="CD1" s="351" t="s">
        <v>192</v>
      </c>
      <c r="CE1" s="352"/>
      <c r="CF1" s="352"/>
      <c r="CG1" s="352"/>
      <c r="CH1" s="353"/>
      <c r="CI1" s="352" t="s">
        <v>284</v>
      </c>
      <c r="CJ1" s="353"/>
      <c r="CK1" s="351" t="s">
        <v>261</v>
      </c>
      <c r="CL1" s="352"/>
      <c r="CM1" s="352"/>
      <c r="CN1" s="352"/>
      <c r="CO1" s="353"/>
      <c r="CP1" s="351" t="s">
        <v>262</v>
      </c>
      <c r="CQ1" s="352"/>
      <c r="CR1" s="352"/>
      <c r="CS1" s="352"/>
      <c r="CT1" s="353"/>
      <c r="CU1" s="351" t="s">
        <v>193</v>
      </c>
      <c r="CV1" s="352"/>
      <c r="CW1" s="352"/>
      <c r="CX1" s="352"/>
      <c r="CY1" s="352"/>
      <c r="CZ1" s="352"/>
      <c r="DA1" s="353"/>
      <c r="DB1" s="351" t="s">
        <v>282</v>
      </c>
      <c r="DC1" s="352"/>
      <c r="DD1" s="352"/>
      <c r="DE1" s="351" t="s">
        <v>283</v>
      </c>
      <c r="DF1" s="352"/>
      <c r="DG1" s="351" t="s">
        <v>194</v>
      </c>
      <c r="DH1" s="362"/>
      <c r="DI1" s="354" t="s">
        <v>285</v>
      </c>
      <c r="DJ1" s="355"/>
      <c r="DK1" s="355"/>
      <c r="DL1" s="355"/>
      <c r="DM1" s="356"/>
    </row>
    <row r="2" spans="1:117" s="181" customFormat="1" ht="76.5">
      <c r="A2" s="251" t="s">
        <v>160</v>
      </c>
      <c r="B2" s="246" t="s">
        <v>161</v>
      </c>
      <c r="C2" s="252" t="s">
        <v>162</v>
      </c>
      <c r="D2" s="182" t="s">
        <v>68</v>
      </c>
      <c r="E2" s="183" t="s">
        <v>60</v>
      </c>
      <c r="F2" s="182" t="s">
        <v>71</v>
      </c>
      <c r="G2" s="183" t="s">
        <v>72</v>
      </c>
      <c r="H2" s="200" t="s">
        <v>170</v>
      </c>
      <c r="I2" s="200" t="s">
        <v>171</v>
      </c>
      <c r="J2" s="200" t="s">
        <v>172</v>
      </c>
      <c r="K2" s="200" t="s">
        <v>173</v>
      </c>
      <c r="L2" s="183" t="s">
        <v>174</v>
      </c>
      <c r="M2" s="202" t="s">
        <v>175</v>
      </c>
      <c r="N2" s="200" t="s">
        <v>176</v>
      </c>
      <c r="O2" s="200" t="s">
        <v>177</v>
      </c>
      <c r="P2" s="200" t="s">
        <v>178</v>
      </c>
      <c r="Q2" s="200" t="s">
        <v>179</v>
      </c>
      <c r="R2" s="200" t="s">
        <v>180</v>
      </c>
      <c r="S2" s="200" t="s">
        <v>181</v>
      </c>
      <c r="T2" s="183" t="s">
        <v>182</v>
      </c>
      <c r="U2" s="200" t="s">
        <v>183</v>
      </c>
      <c r="V2" s="183" t="s">
        <v>184</v>
      </c>
      <c r="W2" s="200" t="s">
        <v>81</v>
      </c>
      <c r="X2" s="200" t="s">
        <v>82</v>
      </c>
      <c r="Y2" s="182" t="s">
        <v>71</v>
      </c>
      <c r="Z2" s="200" t="s">
        <v>72</v>
      </c>
      <c r="AA2" s="183" t="s">
        <v>173</v>
      </c>
      <c r="AB2" s="183" t="s">
        <v>174</v>
      </c>
      <c r="AC2" s="233" t="s">
        <v>7</v>
      </c>
      <c r="AD2" s="233" t="s">
        <v>186</v>
      </c>
      <c r="AE2" s="233" t="s">
        <v>8</v>
      </c>
      <c r="AF2" s="200" t="s">
        <v>81</v>
      </c>
      <c r="AG2" s="200" t="s">
        <v>82</v>
      </c>
      <c r="AH2" s="182" t="s">
        <v>239</v>
      </c>
      <c r="AI2" s="184" t="s">
        <v>240</v>
      </c>
      <c r="AJ2" s="182" t="s">
        <v>71</v>
      </c>
      <c r="AK2" s="183" t="s">
        <v>72</v>
      </c>
      <c r="AL2" s="279" t="s">
        <v>6</v>
      </c>
      <c r="AM2" s="235" t="s">
        <v>62</v>
      </c>
      <c r="AN2" s="183" t="s">
        <v>7</v>
      </c>
      <c r="AO2" s="183" t="s">
        <v>186</v>
      </c>
      <c r="AP2" s="183" t="s">
        <v>8</v>
      </c>
      <c r="AQ2" s="200" t="s">
        <v>81</v>
      </c>
      <c r="AR2" s="200" t="s">
        <v>82</v>
      </c>
      <c r="AS2" s="182" t="s">
        <v>71</v>
      </c>
      <c r="AT2" s="183" t="s">
        <v>72</v>
      </c>
      <c r="AU2" s="279" t="s">
        <v>6</v>
      </c>
      <c r="AV2" s="235" t="s">
        <v>62</v>
      </c>
      <c r="AW2" s="183" t="s">
        <v>7</v>
      </c>
      <c r="AX2" s="183" t="s">
        <v>186</v>
      </c>
      <c r="AY2" s="183" t="s">
        <v>8</v>
      </c>
      <c r="AZ2" s="200" t="s">
        <v>81</v>
      </c>
      <c r="BA2" s="235" t="s">
        <v>82</v>
      </c>
      <c r="BB2" s="182" t="s">
        <v>71</v>
      </c>
      <c r="BC2" s="237" t="s">
        <v>72</v>
      </c>
      <c r="BD2" s="237" t="s">
        <v>241</v>
      </c>
      <c r="BE2" s="237" t="s">
        <v>175</v>
      </c>
      <c r="BF2" s="235" t="s">
        <v>62</v>
      </c>
      <c r="BG2" s="183" t="s">
        <v>7</v>
      </c>
      <c r="BH2" s="183" t="s">
        <v>186</v>
      </c>
      <c r="BI2" s="183" t="s">
        <v>8</v>
      </c>
      <c r="BJ2" s="237" t="s">
        <v>188</v>
      </c>
      <c r="BK2" s="233" t="s">
        <v>81</v>
      </c>
      <c r="BL2" s="268" t="s">
        <v>82</v>
      </c>
      <c r="BM2" s="236" t="s">
        <v>92</v>
      </c>
      <c r="BN2" s="184" t="s">
        <v>188</v>
      </c>
      <c r="BO2" s="236" t="s">
        <v>8</v>
      </c>
      <c r="BP2" s="184" t="s">
        <v>188</v>
      </c>
      <c r="BQ2" s="245" t="s">
        <v>189</v>
      </c>
      <c r="BR2" s="246" t="s">
        <v>163</v>
      </c>
      <c r="BS2" s="247" t="s">
        <v>11</v>
      </c>
      <c r="BT2" s="248" t="s">
        <v>164</v>
      </c>
      <c r="BU2" s="243" t="s">
        <v>165</v>
      </c>
      <c r="BV2" s="243" t="s">
        <v>166</v>
      </c>
      <c r="BW2" s="243" t="s">
        <v>167</v>
      </c>
      <c r="BX2" s="244" t="s">
        <v>169</v>
      </c>
      <c r="BY2" s="248" t="s">
        <v>164</v>
      </c>
      <c r="BZ2" s="243" t="s">
        <v>165</v>
      </c>
      <c r="CA2" s="243" t="s">
        <v>166</v>
      </c>
      <c r="CB2" s="243" t="s">
        <v>167</v>
      </c>
      <c r="CC2" s="244" t="s">
        <v>169</v>
      </c>
      <c r="CD2" s="248" t="s">
        <v>164</v>
      </c>
      <c r="CE2" s="243" t="s">
        <v>165</v>
      </c>
      <c r="CF2" s="243" t="s">
        <v>166</v>
      </c>
      <c r="CG2" s="243" t="s">
        <v>167</v>
      </c>
      <c r="CH2" s="244" t="s">
        <v>169</v>
      </c>
      <c r="CI2" s="243" t="s">
        <v>167</v>
      </c>
      <c r="CJ2" s="244" t="s">
        <v>169</v>
      </c>
      <c r="CK2" s="248" t="s">
        <v>164</v>
      </c>
      <c r="CL2" s="243" t="s">
        <v>165</v>
      </c>
      <c r="CM2" s="243" t="s">
        <v>166</v>
      </c>
      <c r="CN2" s="243" t="s">
        <v>167</v>
      </c>
      <c r="CO2" s="244" t="s">
        <v>169</v>
      </c>
      <c r="CP2" s="248" t="s">
        <v>164</v>
      </c>
      <c r="CQ2" s="243" t="s">
        <v>165</v>
      </c>
      <c r="CR2" s="243" t="s">
        <v>166</v>
      </c>
      <c r="CS2" s="243" t="s">
        <v>167</v>
      </c>
      <c r="CT2" s="244" t="s">
        <v>169</v>
      </c>
      <c r="CU2" s="248" t="s">
        <v>164</v>
      </c>
      <c r="CV2" s="243" t="s">
        <v>165</v>
      </c>
      <c r="CW2" s="243" t="s">
        <v>166</v>
      </c>
      <c r="CX2" s="243" t="s">
        <v>167</v>
      </c>
      <c r="CY2" s="243" t="s">
        <v>195</v>
      </c>
      <c r="CZ2" s="243" t="s">
        <v>168</v>
      </c>
      <c r="DA2" s="244" t="s">
        <v>169</v>
      </c>
      <c r="DB2" s="248" t="s">
        <v>164</v>
      </c>
      <c r="DC2" s="243" t="s">
        <v>166</v>
      </c>
      <c r="DD2" s="242" t="s">
        <v>253</v>
      </c>
      <c r="DE2" s="248" t="s">
        <v>164</v>
      </c>
      <c r="DF2" s="243" t="s">
        <v>166</v>
      </c>
      <c r="DG2" s="248" t="s">
        <v>164</v>
      </c>
      <c r="DH2" s="311" t="s">
        <v>166</v>
      </c>
      <c r="DI2" s="313" t="s">
        <v>164</v>
      </c>
      <c r="DJ2" s="314" t="s">
        <v>165</v>
      </c>
      <c r="DK2" s="314" t="s">
        <v>166</v>
      </c>
      <c r="DL2" s="314" t="s">
        <v>167</v>
      </c>
      <c r="DM2" s="315" t="s">
        <v>253</v>
      </c>
    </row>
    <row r="3" spans="1:117" ht="48.75" customHeight="1">
      <c r="A3" s="185">
        <f>Claim!B2</f>
        <v>0</v>
      </c>
      <c r="B3" s="186">
        <f>Claim!G2</f>
        <v>0</v>
      </c>
      <c r="C3" s="187">
        <f>Claim!G4</f>
        <v>0</v>
      </c>
      <c r="D3" s="188">
        <f>Claim!F14</f>
        <v>0</v>
      </c>
      <c r="E3" s="189">
        <f>Claim!F15</f>
        <v>0</v>
      </c>
      <c r="F3" s="205">
        <f>Claim!F23</f>
        <v>0</v>
      </c>
      <c r="G3" s="189">
        <f>Claim!F24</f>
        <v>0</v>
      </c>
      <c r="H3" s="201">
        <f>Claim!F26</f>
        <v>0</v>
      </c>
      <c r="I3" s="201">
        <f>Claim!F27</f>
        <v>0</v>
      </c>
      <c r="J3" s="201">
        <f>Claim!F28</f>
        <v>0</v>
      </c>
      <c r="K3" s="201">
        <f>Claim!F30</f>
        <v>0</v>
      </c>
      <c r="L3" s="201">
        <f>Claim!F31</f>
        <v>0</v>
      </c>
      <c r="M3" s="201">
        <f>Claim!F32</f>
        <v>0</v>
      </c>
      <c r="N3" s="201">
        <f>Claim!G33</f>
        <v>0</v>
      </c>
      <c r="O3" s="201">
        <f>Claim!F35</f>
        <v>0</v>
      </c>
      <c r="P3" s="201">
        <f>Claim!F36</f>
        <v>0</v>
      </c>
      <c r="Q3" s="201">
        <f>Claim!F38</f>
        <v>0</v>
      </c>
      <c r="R3" s="201">
        <f>Claim!F39</f>
        <v>0</v>
      </c>
      <c r="S3" s="201">
        <f>Claim!F41</f>
        <v>0</v>
      </c>
      <c r="T3" s="189">
        <f>Claim!F42</f>
        <v>0</v>
      </c>
      <c r="U3" s="204">
        <f>Claim!F44</f>
        <v>0</v>
      </c>
      <c r="V3" s="201">
        <f>Claim!F45</f>
        <v>0</v>
      </c>
      <c r="W3" s="201">
        <f>Claim!F47</f>
        <v>0</v>
      </c>
      <c r="X3" s="190">
        <f>Claim!F48</f>
        <v>0</v>
      </c>
      <c r="Y3" s="191">
        <f>Claim!F56</f>
        <v>0</v>
      </c>
      <c r="Z3" s="201">
        <f>Claim!F57</f>
        <v>0</v>
      </c>
      <c r="AA3" s="189">
        <f>Claim!F59</f>
        <v>0</v>
      </c>
      <c r="AB3" s="189">
        <f>Claim!F60</f>
        <v>0</v>
      </c>
      <c r="AC3" s="189">
        <f>Claim!G61</f>
        <v>0</v>
      </c>
      <c r="AD3" s="234">
        <f>Claim!G62</f>
        <v>0</v>
      </c>
      <c r="AE3" s="234">
        <f>Claim!G63</f>
        <v>0</v>
      </c>
      <c r="AF3" s="189">
        <f>Claim!F65</f>
        <v>0</v>
      </c>
      <c r="AG3" s="203">
        <f>Claim!F66</f>
        <v>0</v>
      </c>
      <c r="AH3" s="191">
        <f>Claim!F74</f>
        <v>0</v>
      </c>
      <c r="AI3" s="190">
        <f>Claim!F75</f>
        <v>0</v>
      </c>
      <c r="AJ3" s="191">
        <f>Claim!F83</f>
        <v>0</v>
      </c>
      <c r="AK3" s="189">
        <f>Claim!F84</f>
        <v>0</v>
      </c>
      <c r="AL3" s="280">
        <f>Claim!G85</f>
        <v>0</v>
      </c>
      <c r="AM3" s="280">
        <f>Claim!G86</f>
        <v>0</v>
      </c>
      <c r="AN3" s="280">
        <f>Claim!G87</f>
        <v>0</v>
      </c>
      <c r="AO3" s="280">
        <f>Claim!G88</f>
        <v>0</v>
      </c>
      <c r="AP3" s="280">
        <f>Claim!G89</f>
        <v>0</v>
      </c>
      <c r="AQ3" s="189">
        <f>Claim!F91</f>
        <v>0</v>
      </c>
      <c r="AR3" s="190">
        <f>Claim!F92</f>
        <v>0</v>
      </c>
      <c r="AS3" s="191">
        <f>Claim!F100</f>
        <v>0</v>
      </c>
      <c r="AT3" s="189">
        <f>Claim!F101</f>
        <v>0</v>
      </c>
      <c r="AU3" s="280">
        <f>Claim!G102</f>
        <v>0</v>
      </c>
      <c r="AV3" s="234">
        <f>Claim!G103</f>
        <v>0</v>
      </c>
      <c r="AW3" s="189">
        <f>Claim!G104</f>
        <v>0</v>
      </c>
      <c r="AX3" s="189">
        <f>Claim!G105</f>
        <v>0</v>
      </c>
      <c r="AY3" s="189">
        <f>Claim!G106</f>
        <v>0</v>
      </c>
      <c r="AZ3" s="189">
        <f>Claim!F108</f>
        <v>0</v>
      </c>
      <c r="BA3" s="190">
        <f>Claim!F109</f>
        <v>0</v>
      </c>
      <c r="BB3" s="238">
        <f>Claim!F117</f>
        <v>0</v>
      </c>
      <c r="BC3" s="239">
        <f>Claim!F118</f>
        <v>0</v>
      </c>
      <c r="BD3" s="239">
        <f>Claim!F120</f>
        <v>0</v>
      </c>
      <c r="BE3" s="239">
        <f>Claim!F121</f>
        <v>0</v>
      </c>
      <c r="BF3" s="239">
        <f>Claim!G122</f>
        <v>0</v>
      </c>
      <c r="BG3" s="239">
        <f>Claim!G123</f>
        <v>0</v>
      </c>
      <c r="BH3" s="239">
        <f>Claim!G124</f>
        <v>0</v>
      </c>
      <c r="BI3" s="239">
        <f>Claim!G125</f>
        <v>0</v>
      </c>
      <c r="BJ3" s="234">
        <f>Claim!G126</f>
        <v>0</v>
      </c>
      <c r="BK3" s="234">
        <f>Claim!F128</f>
        <v>0</v>
      </c>
      <c r="BL3" s="269">
        <f>Claim!F129</f>
        <v>0</v>
      </c>
      <c r="BM3" s="270">
        <f>Claim!G135</f>
        <v>0</v>
      </c>
      <c r="BN3" s="271">
        <f>Claim!G136</f>
        <v>0</v>
      </c>
      <c r="BO3" s="270">
        <f>Claim!G143</f>
        <v>0</v>
      </c>
      <c r="BP3" s="271">
        <f>Claim!G144</f>
        <v>0</v>
      </c>
      <c r="BQ3" s="241">
        <f>Claim!G149</f>
        <v>0</v>
      </c>
      <c r="BR3" s="193">
        <f>Claim!G150</f>
        <v>0</v>
      </c>
      <c r="BS3" s="194">
        <f>Claim!G151</f>
        <v>0</v>
      </c>
      <c r="BT3" s="192">
        <f>'SFY 21-22 CAP'!E25</f>
        <v>0</v>
      </c>
      <c r="BU3" s="193">
        <f>'SFY 21-22 CAP'!F25</f>
        <v>0</v>
      </c>
      <c r="BV3" s="193">
        <f>'SFY 21-22 CAP'!G23</f>
        <v>0</v>
      </c>
      <c r="BW3" s="193">
        <f>'SFY 21-22 CAP'!H25</f>
        <v>0</v>
      </c>
      <c r="BX3" s="194">
        <f>'SFY 21-22 CAP'!H22</f>
        <v>0</v>
      </c>
      <c r="BY3" s="208">
        <f>'SFY 21-22 CAP'!E46</f>
        <v>0</v>
      </c>
      <c r="BZ3" s="209">
        <f>'SFY 21-22 CAP'!F46</f>
        <v>0</v>
      </c>
      <c r="CA3" s="209">
        <f>'SFY 21-22 CAP'!G46</f>
        <v>0</v>
      </c>
      <c r="CB3" s="209">
        <f>'SFY 21-22 CAP'!H46</f>
        <v>0</v>
      </c>
      <c r="CC3" s="194">
        <f>'SFY 21-22 CAP'!H45</f>
        <v>0</v>
      </c>
      <c r="CD3" s="208">
        <f>'SFY 21-22 CAP'!E67</f>
        <v>0</v>
      </c>
      <c r="CE3" s="209">
        <f>'SFY 21-22 CAP'!F67</f>
        <v>0</v>
      </c>
      <c r="CF3" s="209">
        <f>'SFY 21-22 CAP'!G67</f>
        <v>0</v>
      </c>
      <c r="CG3" s="209">
        <f>'SFY 21-22 CAP'!H67</f>
        <v>0</v>
      </c>
      <c r="CH3" s="194">
        <f>'SFY 21-22 CAP'!H66</f>
        <v>0</v>
      </c>
      <c r="CI3" s="209">
        <f>'SFY 21-22 CAP'!H78</f>
        <v>0</v>
      </c>
      <c r="CJ3" s="194">
        <f>'SFY 21-22 CAP'!H77</f>
        <v>0</v>
      </c>
      <c r="CK3" s="208">
        <f>'SFY 21-22 CAP'!E99</f>
        <v>0</v>
      </c>
      <c r="CL3" s="209">
        <f>'SFY 21-22 CAP'!F99</f>
        <v>0</v>
      </c>
      <c r="CM3" s="209">
        <f>'SFY 21-22 CAP'!G99</f>
        <v>0</v>
      </c>
      <c r="CN3" s="209">
        <f>'SFY 21-22 CAP'!H99</f>
        <v>0</v>
      </c>
      <c r="CO3" s="194">
        <f>'SFY 21-22 CAP'!H98</f>
        <v>0</v>
      </c>
      <c r="CP3" s="208">
        <f>'SFY 21-22 CAP'!E120</f>
        <v>0</v>
      </c>
      <c r="CQ3" s="209">
        <f>'SFY 21-22 CAP'!F120</f>
        <v>0</v>
      </c>
      <c r="CR3" s="209">
        <f>'SFY 21-22 CAP'!G120</f>
        <v>0</v>
      </c>
      <c r="CS3" s="209">
        <f>'SFY 21-22 CAP'!H120</f>
        <v>0</v>
      </c>
      <c r="CT3" s="194">
        <f>'SFY 21-22 CAP'!H119</f>
        <v>0</v>
      </c>
      <c r="CU3" s="272">
        <f>'SFY 21-22 CAP'!E143</f>
        <v>0</v>
      </c>
      <c r="CV3" s="273">
        <f>'SFY 21-22 CAP'!F143</f>
        <v>0</v>
      </c>
      <c r="CW3" s="273">
        <f>'SFY 21-22 CAP'!G143</f>
        <v>0</v>
      </c>
      <c r="CX3" s="273">
        <f>'SFY 21-22 CAP'!H143</f>
        <v>0</v>
      </c>
      <c r="CY3" s="277">
        <f>CX3-CZ3-DA3</f>
        <v>0</v>
      </c>
      <c r="CZ3" s="277">
        <f>ROUND(IF(Claim!$G$2&gt;=DATE(2021,11,1),'SFY 21-22 CAP'!$H135*(1-0.479),0),0)</f>
        <v>0</v>
      </c>
      <c r="DA3" s="277">
        <f>ROUND(IF(Claim!$G$2&gt;=DATE(2021,11,1),'SFY 21-22 CAP'!$H140*(1-0.479),0),0)</f>
        <v>0</v>
      </c>
      <c r="DB3" s="250">
        <f>'SFY 21-22 CAP'!E156</f>
        <v>0</v>
      </c>
      <c r="DC3" s="209">
        <f>'SFY 21-22 CAP'!G156</f>
        <v>0</v>
      </c>
      <c r="DD3" s="249">
        <f>'SFY 21-22 CAP'!I156</f>
        <v>0</v>
      </c>
      <c r="DE3" s="250">
        <f>'SFY 21-22 CAP'!E167</f>
        <v>0</v>
      </c>
      <c r="DF3" s="209">
        <f>'SFY 21-22 CAP'!G166</f>
        <v>0</v>
      </c>
      <c r="DG3" s="208">
        <f>'SFY 21-22 CAP'!E178</f>
        <v>0</v>
      </c>
      <c r="DH3" s="312">
        <f>'SFY 21-22 CAP'!G178</f>
        <v>0</v>
      </c>
      <c r="DI3" s="316">
        <f>'SFY 21-22 CAP'!E203</f>
        <v>0</v>
      </c>
      <c r="DJ3" s="317">
        <f>'SFY 21-22 CAP'!F203</f>
        <v>0</v>
      </c>
      <c r="DK3" s="317">
        <f>'SFY 21-22 CAP'!G203</f>
        <v>0</v>
      </c>
      <c r="DL3" s="317">
        <f>'SFY 21-22 CAP'!H203</f>
        <v>0</v>
      </c>
      <c r="DM3" s="318">
        <f>'SFY 21-22 CAP'!I203</f>
        <v>0</v>
      </c>
    </row>
    <row r="4" spans="1:117" ht="12.75" customHeight="1">
      <c r="D4" s="196"/>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206"/>
      <c r="AI4" s="206"/>
      <c r="AJ4" s="197"/>
      <c r="AK4" s="197"/>
      <c r="AL4" s="197"/>
      <c r="AM4" s="197"/>
      <c r="AN4" s="197"/>
      <c r="AO4" s="197"/>
      <c r="AP4" s="197"/>
      <c r="AQ4" s="197"/>
      <c r="AR4" s="197"/>
      <c r="AS4" s="197"/>
      <c r="AT4" s="240"/>
      <c r="AU4" s="281"/>
      <c r="AV4" s="240"/>
      <c r="AW4" s="240"/>
      <c r="AX4" s="240"/>
      <c r="AY4" s="240"/>
      <c r="AZ4" s="240"/>
      <c r="BA4" s="240"/>
      <c r="BB4" s="240"/>
      <c r="BC4" s="240"/>
      <c r="BD4" s="240"/>
      <c r="BE4" s="240"/>
      <c r="BF4" s="240"/>
      <c r="BG4" s="240"/>
      <c r="BH4" s="240"/>
      <c r="BI4" s="240"/>
      <c r="BJ4" s="197"/>
      <c r="BK4" s="197"/>
      <c r="BL4" s="197"/>
      <c r="BM4" s="267"/>
      <c r="BN4" s="267"/>
      <c r="BO4" s="267"/>
      <c r="BP4" s="267"/>
      <c r="BQ4" s="197"/>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319"/>
      <c r="DJ4" s="319"/>
      <c r="DK4" s="319"/>
      <c r="DL4" s="319"/>
      <c r="DM4" s="319"/>
    </row>
    <row r="5" spans="1:117" s="195" customFormat="1" ht="12.75" customHeight="1">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207"/>
      <c r="AI5" s="207"/>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6"/>
      <c r="BQ5" s="198"/>
      <c r="BR5" s="198"/>
      <c r="BS5" s="198"/>
      <c r="BT5" s="198"/>
      <c r="BU5" s="196"/>
      <c r="BV5" s="198"/>
      <c r="BW5" s="198"/>
      <c r="BX5" s="198"/>
      <c r="BY5" s="198"/>
      <c r="BZ5" s="198"/>
      <c r="CA5" s="198"/>
      <c r="CB5" s="198"/>
      <c r="CC5" s="198"/>
      <c r="CD5" s="198"/>
      <c r="CE5" s="198"/>
      <c r="CF5" s="198"/>
      <c r="CG5" s="198"/>
      <c r="CH5" s="198"/>
      <c r="CI5" s="198"/>
      <c r="CJ5" s="198"/>
      <c r="CK5" s="198"/>
      <c r="CL5" s="198"/>
      <c r="CM5" s="198"/>
      <c r="CN5" s="198"/>
      <c r="CO5" s="198"/>
      <c r="CP5" s="198"/>
      <c r="CQ5" s="198"/>
      <c r="CR5" s="198"/>
      <c r="CS5" s="198"/>
      <c r="CT5" s="198"/>
      <c r="CU5" s="198"/>
      <c r="CV5" s="198"/>
      <c r="CW5" s="198"/>
      <c r="CX5" s="198"/>
      <c r="CY5" s="198"/>
      <c r="CZ5" s="198"/>
      <c r="DA5" s="198"/>
      <c r="DB5" s="198"/>
      <c r="DC5" s="198"/>
      <c r="DD5" s="198"/>
      <c r="DE5" s="198"/>
      <c r="DF5" s="198"/>
      <c r="DG5" s="198"/>
      <c r="DH5" s="198"/>
    </row>
    <row r="6" spans="1:117" ht="12.75" customHeight="1">
      <c r="D6" s="196"/>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197"/>
      <c r="BO6" s="197"/>
      <c r="BP6" s="197"/>
      <c r="BQ6" s="197"/>
      <c r="BR6" s="197"/>
      <c r="BS6" s="197"/>
      <c r="BT6" s="197"/>
      <c r="BU6" s="196"/>
      <c r="BV6" s="197"/>
      <c r="BW6" s="197"/>
      <c r="BX6" s="197"/>
      <c r="BY6" s="197"/>
      <c r="BZ6" s="197"/>
      <c r="CA6" s="197"/>
      <c r="CB6" s="197"/>
      <c r="CC6" s="197"/>
      <c r="CD6" s="197"/>
      <c r="CE6" s="197"/>
      <c r="CF6" s="197"/>
      <c r="CG6" s="197"/>
      <c r="CH6" s="197"/>
      <c r="CI6" s="197"/>
      <c r="CJ6" s="197"/>
      <c r="CK6" s="197"/>
      <c r="CL6" s="197"/>
      <c r="CM6" s="197"/>
      <c r="CN6" s="197"/>
      <c r="CO6" s="197"/>
      <c r="CP6" s="197"/>
      <c r="CQ6" s="197"/>
      <c r="CR6" s="197"/>
      <c r="CS6" s="197"/>
      <c r="CT6" s="197"/>
      <c r="CU6" s="197"/>
      <c r="CV6" s="197"/>
      <c r="CW6" s="197"/>
      <c r="CX6" s="197"/>
      <c r="CY6" s="197"/>
      <c r="CZ6" s="197"/>
      <c r="DA6" s="197"/>
      <c r="DB6" s="197"/>
      <c r="DC6" s="197"/>
      <c r="DD6" s="197"/>
      <c r="DE6" s="197"/>
      <c r="DF6" s="197"/>
      <c r="DG6" s="197"/>
      <c r="DH6" s="197"/>
    </row>
    <row r="7" spans="1:117" ht="12.75" customHeight="1">
      <c r="D7" s="196"/>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197"/>
      <c r="BN7" s="197"/>
      <c r="BO7" s="197"/>
      <c r="BP7" s="197"/>
      <c r="BQ7" s="197"/>
      <c r="BR7" s="197"/>
      <c r="BS7" s="197"/>
      <c r="BT7" s="197"/>
      <c r="BU7" s="197"/>
      <c r="BV7" s="197"/>
      <c r="BW7" s="197"/>
      <c r="BX7" s="197"/>
      <c r="BY7" s="197"/>
      <c r="BZ7" s="197"/>
      <c r="CA7" s="197"/>
      <c r="CB7" s="197"/>
      <c r="CC7" s="197"/>
      <c r="CD7" s="197"/>
      <c r="CE7" s="197"/>
      <c r="CF7" s="197"/>
      <c r="CG7" s="197"/>
      <c r="CH7" s="197"/>
      <c r="CI7" s="197"/>
      <c r="CJ7" s="197"/>
      <c r="CK7" s="197"/>
      <c r="CL7" s="197"/>
      <c r="CM7" s="197"/>
      <c r="CN7" s="197"/>
      <c r="CO7" s="197"/>
      <c r="CP7" s="197"/>
      <c r="CQ7" s="197"/>
      <c r="CR7" s="197"/>
      <c r="CS7" s="197"/>
      <c r="CT7" s="197"/>
      <c r="CU7" s="197"/>
      <c r="CV7" s="197"/>
      <c r="CW7" s="197"/>
      <c r="CX7" s="197"/>
      <c r="CY7" s="197"/>
      <c r="CZ7" s="197"/>
      <c r="DA7" s="197"/>
      <c r="DB7" s="197"/>
      <c r="DC7" s="197"/>
      <c r="DD7" s="197"/>
      <c r="DE7" s="197"/>
      <c r="DF7" s="197"/>
      <c r="DG7" s="197"/>
      <c r="DH7" s="197"/>
    </row>
    <row r="8" spans="1:117" ht="12.75" customHeight="1">
      <c r="D8" s="196"/>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P8" s="197"/>
      <c r="BQ8" s="197"/>
      <c r="BR8" s="197"/>
      <c r="BS8" s="197"/>
      <c r="BT8" s="197"/>
      <c r="BU8" s="197"/>
      <c r="BV8" s="197"/>
      <c r="BW8" s="197"/>
      <c r="BX8" s="197"/>
      <c r="BY8" s="197"/>
      <c r="BZ8" s="197"/>
      <c r="CA8" s="197"/>
      <c r="CB8" s="197"/>
      <c r="CC8" s="197"/>
      <c r="CD8" s="197"/>
      <c r="CE8" s="197"/>
      <c r="CF8" s="197"/>
      <c r="CG8" s="197"/>
      <c r="CH8" s="197"/>
      <c r="CI8" s="197"/>
      <c r="CJ8" s="197"/>
      <c r="CK8" s="197"/>
      <c r="CL8" s="197"/>
      <c r="CM8" s="197"/>
      <c r="CN8" s="197"/>
      <c r="CO8" s="197"/>
      <c r="CP8" s="197"/>
      <c r="CQ8" s="197"/>
      <c r="CR8" s="197"/>
      <c r="CS8" s="197"/>
      <c r="CT8" s="197"/>
      <c r="CU8" s="197"/>
      <c r="CV8" s="197"/>
      <c r="CW8" s="197"/>
      <c r="CX8" s="197"/>
      <c r="CY8" s="197"/>
      <c r="CZ8" s="197"/>
      <c r="DA8" s="197"/>
      <c r="DB8" s="197"/>
      <c r="DC8" s="197"/>
      <c r="DD8" s="197"/>
      <c r="DE8" s="197"/>
      <c r="DF8" s="197"/>
      <c r="DG8" s="197"/>
      <c r="DH8" s="197"/>
    </row>
    <row r="9" spans="1:117" ht="12.75" customHeight="1">
      <c r="D9" s="196"/>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197"/>
      <c r="BV9" s="197"/>
      <c r="BW9" s="197"/>
      <c r="BX9" s="197"/>
      <c r="BY9" s="197"/>
      <c r="BZ9" s="197"/>
      <c r="CA9" s="197"/>
      <c r="CB9" s="197"/>
      <c r="CC9" s="197"/>
      <c r="CD9" s="197"/>
      <c r="CE9" s="197"/>
      <c r="CF9" s="197"/>
      <c r="CG9" s="197"/>
      <c r="CH9" s="197"/>
      <c r="CI9" s="197"/>
      <c r="CJ9" s="197"/>
      <c r="CK9" s="197"/>
      <c r="CL9" s="197"/>
      <c r="CM9" s="197"/>
      <c r="CN9" s="197"/>
      <c r="CO9" s="197"/>
      <c r="CP9" s="197"/>
      <c r="CQ9" s="197"/>
      <c r="CR9" s="197"/>
      <c r="CS9" s="197"/>
      <c r="CT9" s="197"/>
      <c r="CU9" s="197"/>
      <c r="CV9" s="197"/>
      <c r="CW9" s="197"/>
      <c r="CX9" s="197"/>
      <c r="CY9" s="197"/>
      <c r="CZ9" s="197"/>
      <c r="DA9" s="197"/>
      <c r="DB9" s="197"/>
      <c r="DC9" s="197"/>
      <c r="DD9" s="197"/>
      <c r="DE9" s="197"/>
      <c r="DF9" s="197"/>
      <c r="DG9" s="197"/>
      <c r="DH9" s="197"/>
    </row>
    <row r="10" spans="1:117" ht="12.75" customHeight="1">
      <c r="D10" s="196"/>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97"/>
      <c r="BP10" s="197"/>
      <c r="BQ10" s="197"/>
      <c r="BR10" s="197"/>
      <c r="BS10" s="197"/>
      <c r="BT10" s="197"/>
      <c r="BU10" s="197"/>
      <c r="BV10" s="197"/>
      <c r="BW10" s="197"/>
      <c r="BX10" s="197"/>
      <c r="BY10" s="197"/>
      <c r="BZ10" s="197"/>
      <c r="CA10" s="197"/>
      <c r="CB10" s="197"/>
      <c r="CC10" s="197"/>
      <c r="CD10" s="197"/>
      <c r="CE10" s="197"/>
      <c r="CF10" s="197"/>
      <c r="CG10" s="197"/>
      <c r="CH10" s="197"/>
      <c r="CI10" s="197"/>
      <c r="CJ10" s="197"/>
      <c r="CK10" s="197"/>
      <c r="CL10" s="197"/>
      <c r="CM10" s="197"/>
      <c r="CN10" s="197"/>
      <c r="CO10" s="197"/>
      <c r="CP10" s="197"/>
      <c r="CQ10" s="197"/>
      <c r="CR10" s="197"/>
      <c r="CS10" s="197"/>
      <c r="CT10" s="197"/>
      <c r="CU10" s="197"/>
      <c r="CV10" s="197"/>
      <c r="CW10" s="197"/>
      <c r="CX10" s="197"/>
      <c r="CY10" s="197"/>
      <c r="CZ10" s="197"/>
      <c r="DA10" s="197"/>
      <c r="DB10" s="197"/>
      <c r="DC10" s="197"/>
      <c r="DD10" s="197"/>
      <c r="DE10" s="197"/>
      <c r="DF10" s="197"/>
      <c r="DG10" s="197"/>
      <c r="DH10" s="197"/>
    </row>
    <row r="11" spans="1:117" ht="12.75" customHeight="1">
      <c r="D11" s="196"/>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197"/>
      <c r="BO11" s="197"/>
      <c r="BP11" s="197"/>
      <c r="BQ11" s="197"/>
      <c r="BR11" s="197"/>
      <c r="BS11" s="197"/>
      <c r="BT11" s="197"/>
      <c r="BU11" s="197"/>
      <c r="BV11" s="197"/>
      <c r="BW11" s="197"/>
      <c r="BX11" s="197"/>
      <c r="BY11" s="197"/>
      <c r="BZ11" s="197"/>
      <c r="CA11" s="197"/>
      <c r="CB11" s="197"/>
      <c r="CC11" s="197"/>
      <c r="CD11" s="197"/>
      <c r="CE11" s="197"/>
      <c r="CF11" s="197"/>
      <c r="CG11" s="197"/>
      <c r="CH11" s="197"/>
      <c r="CI11" s="197"/>
      <c r="CJ11" s="197"/>
      <c r="CK11" s="197"/>
      <c r="CL11" s="197"/>
      <c r="CM11" s="197"/>
      <c r="CN11" s="197"/>
      <c r="CO11" s="197"/>
      <c r="CP11" s="197"/>
      <c r="CQ11" s="197"/>
      <c r="CR11" s="197"/>
      <c r="CS11" s="197"/>
      <c r="CT11" s="197"/>
      <c r="CU11" s="197"/>
      <c r="CV11" s="197"/>
      <c r="CW11" s="197"/>
      <c r="CX11" s="197"/>
      <c r="CY11" s="197"/>
      <c r="CZ11" s="197"/>
      <c r="DA11" s="197"/>
      <c r="DB11" s="197"/>
      <c r="DC11" s="197"/>
      <c r="DD11" s="197"/>
      <c r="DE11" s="197"/>
      <c r="DF11" s="197"/>
      <c r="DG11" s="197"/>
      <c r="DH11" s="197"/>
    </row>
    <row r="12" spans="1:117" ht="12.75" customHeight="1">
      <c r="D12" s="196"/>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c r="BQ12" s="197"/>
      <c r="BR12" s="197"/>
      <c r="BS12" s="197"/>
      <c r="BT12" s="197"/>
      <c r="BU12" s="197"/>
      <c r="BV12" s="197"/>
      <c r="BW12" s="197"/>
      <c r="BX12" s="197"/>
      <c r="BY12" s="197"/>
      <c r="BZ12" s="197"/>
      <c r="CA12" s="197"/>
      <c r="CB12" s="197"/>
      <c r="CC12" s="197"/>
      <c r="CD12" s="197"/>
      <c r="CE12" s="197"/>
      <c r="CF12" s="197"/>
      <c r="CG12" s="197"/>
      <c r="CH12" s="197"/>
      <c r="CI12" s="197"/>
      <c r="CJ12" s="197"/>
      <c r="CK12" s="197"/>
      <c r="CL12" s="197"/>
      <c r="CM12" s="197"/>
      <c r="CN12" s="197"/>
      <c r="CO12" s="197"/>
      <c r="CP12" s="197"/>
      <c r="CQ12" s="197"/>
      <c r="CR12" s="197"/>
      <c r="CS12" s="197"/>
      <c r="CT12" s="197"/>
      <c r="CU12" s="197"/>
      <c r="CV12" s="197"/>
      <c r="CW12" s="197"/>
      <c r="CX12" s="197"/>
      <c r="CY12" s="197"/>
      <c r="CZ12" s="197"/>
      <c r="DA12" s="197"/>
      <c r="DB12" s="197"/>
      <c r="DC12" s="197"/>
      <c r="DD12" s="197"/>
      <c r="DE12" s="197"/>
      <c r="DF12" s="197"/>
      <c r="DG12" s="197"/>
      <c r="DH12" s="197"/>
    </row>
    <row r="13" spans="1:117" ht="12.75" customHeight="1">
      <c r="D13" s="196"/>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7"/>
      <c r="CE13" s="197"/>
      <c r="CF13" s="197"/>
      <c r="CG13" s="197"/>
      <c r="CH13" s="197"/>
      <c r="CI13" s="197"/>
      <c r="CJ13" s="197"/>
      <c r="CK13" s="197"/>
      <c r="CL13" s="197"/>
      <c r="CM13" s="197"/>
      <c r="CN13" s="197"/>
      <c r="CO13" s="197"/>
      <c r="CP13" s="197"/>
      <c r="CQ13" s="197"/>
      <c r="CR13" s="197"/>
      <c r="CS13" s="197"/>
      <c r="CT13" s="197"/>
      <c r="CU13" s="197"/>
      <c r="CV13" s="197"/>
      <c r="CW13" s="197"/>
      <c r="CX13" s="197"/>
      <c r="CY13" s="197"/>
      <c r="CZ13" s="197"/>
      <c r="DA13" s="197"/>
      <c r="DB13" s="197"/>
      <c r="DC13" s="197"/>
      <c r="DD13" s="197"/>
      <c r="DE13" s="197"/>
      <c r="DF13" s="197"/>
      <c r="DG13" s="197"/>
      <c r="DH13" s="197"/>
    </row>
    <row r="14" spans="1:117" ht="12.75" customHeight="1">
      <c r="D14" s="196"/>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7"/>
      <c r="CL14" s="197"/>
      <c r="CM14" s="197"/>
      <c r="CN14" s="197"/>
      <c r="CO14" s="197"/>
      <c r="CP14" s="197"/>
      <c r="CQ14" s="197"/>
      <c r="CR14" s="197"/>
      <c r="CS14" s="197"/>
      <c r="CT14" s="197"/>
      <c r="CU14" s="197"/>
      <c r="CV14" s="197"/>
      <c r="CW14" s="197"/>
      <c r="CX14" s="197"/>
      <c r="CY14" s="197"/>
      <c r="CZ14" s="197"/>
      <c r="DA14" s="197"/>
      <c r="DB14" s="197"/>
      <c r="DC14" s="197"/>
      <c r="DD14" s="197"/>
      <c r="DE14" s="197"/>
      <c r="DF14" s="197"/>
      <c r="DG14" s="197"/>
      <c r="DH14" s="197"/>
    </row>
    <row r="15" spans="1:117" ht="12.75" customHeight="1">
      <c r="D15" s="196"/>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c r="CL15" s="197"/>
      <c r="CM15" s="197"/>
      <c r="CN15" s="197"/>
      <c r="CO15" s="197"/>
      <c r="CP15" s="197"/>
      <c r="CQ15" s="197"/>
      <c r="CR15" s="197"/>
      <c r="CS15" s="197"/>
      <c r="CT15" s="197"/>
      <c r="CU15" s="197"/>
      <c r="CV15" s="197"/>
      <c r="CW15" s="197"/>
      <c r="CX15" s="197"/>
      <c r="CY15" s="197"/>
      <c r="CZ15" s="197"/>
      <c r="DA15" s="197"/>
      <c r="DB15" s="197"/>
      <c r="DC15" s="197"/>
      <c r="DD15" s="197"/>
      <c r="DE15" s="197"/>
      <c r="DF15" s="197"/>
      <c r="DG15" s="197"/>
      <c r="DH15" s="197"/>
    </row>
    <row r="16" spans="1:117" ht="12.75" customHeight="1">
      <c r="D16" s="196"/>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7"/>
      <c r="CL16" s="197"/>
      <c r="CM16" s="197"/>
      <c r="CN16" s="197"/>
      <c r="CO16" s="197"/>
      <c r="CP16" s="197"/>
      <c r="CQ16" s="197"/>
      <c r="CR16" s="197"/>
      <c r="CS16" s="197"/>
      <c r="CT16" s="197"/>
      <c r="CU16" s="197"/>
      <c r="CV16" s="197"/>
      <c r="CW16" s="197"/>
      <c r="CX16" s="197"/>
      <c r="CY16" s="197"/>
      <c r="CZ16" s="197"/>
      <c r="DA16" s="197"/>
      <c r="DB16" s="197"/>
      <c r="DC16" s="197"/>
      <c r="DD16" s="197"/>
      <c r="DE16" s="197"/>
      <c r="DF16" s="197"/>
      <c r="DG16" s="197"/>
      <c r="DH16" s="197"/>
    </row>
    <row r="17" spans="4:112" ht="12.75" customHeight="1">
      <c r="D17" s="196"/>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7"/>
      <c r="CL17" s="197"/>
      <c r="CM17" s="197"/>
      <c r="CN17" s="197"/>
      <c r="CO17" s="197"/>
      <c r="CP17" s="197"/>
      <c r="CQ17" s="197"/>
      <c r="CR17" s="197"/>
      <c r="CS17" s="197"/>
      <c r="CT17" s="197"/>
      <c r="CU17" s="197"/>
      <c r="CV17" s="197"/>
      <c r="CW17" s="197"/>
      <c r="CX17" s="197"/>
      <c r="CY17" s="197"/>
      <c r="CZ17" s="197"/>
      <c r="DA17" s="197"/>
      <c r="DB17" s="197"/>
      <c r="DC17" s="197"/>
      <c r="DD17" s="197"/>
      <c r="DE17" s="197"/>
      <c r="DF17" s="197"/>
      <c r="DG17" s="197"/>
      <c r="DH17" s="197"/>
    </row>
    <row r="18" spans="4:112" ht="12.75" customHeight="1">
      <c r="D18" s="196"/>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c r="CA18" s="197"/>
      <c r="CB18" s="197"/>
      <c r="CC18" s="197"/>
      <c r="CD18" s="197"/>
      <c r="CE18" s="197"/>
      <c r="CF18" s="197"/>
      <c r="CG18" s="197"/>
      <c r="CH18" s="197"/>
      <c r="CI18" s="197"/>
      <c r="CJ18" s="197"/>
      <c r="CK18" s="197"/>
      <c r="CL18" s="197"/>
      <c r="CM18" s="197"/>
      <c r="CN18" s="197"/>
      <c r="CO18" s="197"/>
      <c r="CP18" s="197"/>
      <c r="CQ18" s="197"/>
      <c r="CR18" s="197"/>
      <c r="CS18" s="197"/>
      <c r="CT18" s="197"/>
      <c r="CU18" s="197"/>
      <c r="CV18" s="197"/>
      <c r="CW18" s="197"/>
      <c r="CX18" s="197"/>
      <c r="CY18" s="197"/>
      <c r="CZ18" s="197"/>
      <c r="DA18" s="197"/>
      <c r="DB18" s="197"/>
      <c r="DC18" s="197"/>
      <c r="DD18" s="197"/>
      <c r="DE18" s="197"/>
      <c r="DF18" s="197"/>
      <c r="DG18" s="197"/>
      <c r="DH18" s="197"/>
    </row>
    <row r="19" spans="4:112" ht="12.75" customHeight="1">
      <c r="D19" s="196"/>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7"/>
      <c r="BZ19" s="197"/>
      <c r="CA19" s="197"/>
      <c r="CB19" s="197"/>
      <c r="CC19" s="197"/>
      <c r="CD19" s="197"/>
      <c r="CE19" s="197"/>
      <c r="CF19" s="197"/>
      <c r="CG19" s="197"/>
      <c r="CH19" s="197"/>
      <c r="CI19" s="197"/>
      <c r="CJ19" s="197"/>
      <c r="CK19" s="197"/>
      <c r="CL19" s="197"/>
      <c r="CM19" s="197"/>
      <c r="CN19" s="197"/>
      <c r="CO19" s="197"/>
      <c r="CP19" s="197"/>
      <c r="CQ19" s="197"/>
      <c r="CR19" s="197"/>
      <c r="CS19" s="197"/>
      <c r="CT19" s="197"/>
      <c r="CU19" s="197"/>
      <c r="CV19" s="197"/>
      <c r="CW19" s="197"/>
      <c r="CX19" s="197"/>
      <c r="CY19" s="197"/>
      <c r="CZ19" s="197"/>
      <c r="DA19" s="197"/>
      <c r="DB19" s="197"/>
      <c r="DC19" s="197"/>
      <c r="DD19" s="197"/>
      <c r="DE19" s="197"/>
      <c r="DF19" s="197"/>
      <c r="DG19" s="197"/>
      <c r="DH19" s="197"/>
    </row>
    <row r="20" spans="4:112" ht="12.75" customHeight="1">
      <c r="D20" s="196"/>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7"/>
      <c r="BP20" s="197"/>
      <c r="BQ20" s="197"/>
      <c r="BR20" s="197"/>
      <c r="BS20" s="197"/>
      <c r="BT20" s="197"/>
      <c r="BU20" s="197"/>
      <c r="BV20" s="197"/>
      <c r="BW20" s="197"/>
      <c r="BX20" s="197"/>
      <c r="BY20" s="197"/>
      <c r="BZ20" s="197"/>
      <c r="CA20" s="197"/>
      <c r="CB20" s="197"/>
      <c r="CC20" s="197"/>
      <c r="CD20" s="197"/>
      <c r="CE20" s="197"/>
      <c r="CF20" s="197"/>
      <c r="CG20" s="197"/>
      <c r="CH20" s="197"/>
      <c r="CI20" s="197"/>
      <c r="CJ20" s="197"/>
      <c r="CK20" s="197"/>
      <c r="CL20" s="197"/>
      <c r="CM20" s="197"/>
      <c r="CN20" s="197"/>
      <c r="CO20" s="197"/>
      <c r="CP20" s="197"/>
      <c r="CQ20" s="197"/>
      <c r="CR20" s="197"/>
      <c r="CS20" s="197"/>
      <c r="CT20" s="197"/>
      <c r="CU20" s="197"/>
      <c r="CV20" s="197"/>
      <c r="CW20" s="197"/>
      <c r="CX20" s="197"/>
      <c r="CY20" s="197"/>
      <c r="CZ20" s="197"/>
      <c r="DA20" s="197"/>
      <c r="DB20" s="197"/>
      <c r="DC20" s="197"/>
      <c r="DD20" s="197"/>
      <c r="DE20" s="197"/>
      <c r="DF20" s="197"/>
      <c r="DG20" s="197"/>
      <c r="DH20" s="197"/>
    </row>
    <row r="21" spans="4:112" ht="12.75" customHeight="1">
      <c r="D21" s="196"/>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7"/>
      <c r="CO21" s="197"/>
      <c r="CP21" s="197"/>
      <c r="CQ21" s="197"/>
      <c r="CR21" s="197"/>
      <c r="CS21" s="197"/>
      <c r="CT21" s="197"/>
      <c r="CU21" s="197"/>
      <c r="CV21" s="197"/>
      <c r="CW21" s="197"/>
      <c r="CX21" s="197"/>
      <c r="CY21" s="197"/>
      <c r="CZ21" s="197"/>
      <c r="DA21" s="197"/>
      <c r="DB21" s="197"/>
      <c r="DC21" s="197"/>
      <c r="DD21" s="197"/>
      <c r="DE21" s="197"/>
      <c r="DF21" s="197"/>
      <c r="DG21" s="197"/>
      <c r="DH21" s="197"/>
    </row>
    <row r="22" spans="4:112" ht="12.75" customHeight="1">
      <c r="D22" s="196"/>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7"/>
      <c r="CE22" s="197"/>
      <c r="CF22" s="197"/>
      <c r="CG22" s="197"/>
      <c r="CH22" s="197"/>
      <c r="CI22" s="197"/>
      <c r="CJ22" s="197"/>
      <c r="CK22" s="197"/>
      <c r="CL22" s="197"/>
      <c r="CM22" s="197"/>
      <c r="CN22" s="197"/>
      <c r="CO22" s="197"/>
      <c r="CP22" s="197"/>
      <c r="CQ22" s="197"/>
      <c r="CR22" s="197"/>
      <c r="CS22" s="197"/>
      <c r="CT22" s="197"/>
      <c r="CU22" s="197"/>
      <c r="CV22" s="197"/>
      <c r="CW22" s="197"/>
      <c r="CX22" s="197"/>
      <c r="CY22" s="197"/>
      <c r="CZ22" s="197"/>
      <c r="DA22" s="197"/>
      <c r="DB22" s="197"/>
      <c r="DC22" s="197"/>
      <c r="DD22" s="197"/>
      <c r="DE22" s="197"/>
      <c r="DF22" s="197"/>
      <c r="DG22" s="197"/>
      <c r="DH22" s="197"/>
    </row>
    <row r="23" spans="4:112" ht="12.75" customHeight="1">
      <c r="D23" s="196"/>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97"/>
      <c r="BE23" s="197"/>
      <c r="BF23" s="197"/>
      <c r="BG23" s="197"/>
      <c r="BH23" s="197"/>
      <c r="BI23" s="197"/>
      <c r="BJ23" s="197"/>
      <c r="BK23" s="197"/>
      <c r="BL23" s="197"/>
      <c r="BM23" s="197"/>
      <c r="BN23" s="197"/>
      <c r="BO23" s="197"/>
      <c r="BP23" s="197"/>
      <c r="BQ23" s="197"/>
      <c r="BR23" s="197"/>
      <c r="BS23" s="197"/>
      <c r="BT23" s="197"/>
      <c r="BU23" s="197"/>
      <c r="BV23" s="197"/>
      <c r="BW23" s="197"/>
      <c r="BX23" s="197"/>
      <c r="BY23" s="197"/>
      <c r="BZ23" s="197"/>
      <c r="CA23" s="197"/>
      <c r="CB23" s="197"/>
      <c r="CC23" s="197"/>
      <c r="CD23" s="197"/>
      <c r="CE23" s="197"/>
      <c r="CF23" s="197"/>
      <c r="CG23" s="197"/>
      <c r="CH23" s="197"/>
      <c r="CI23" s="197"/>
      <c r="CJ23" s="197"/>
      <c r="CK23" s="197"/>
      <c r="CL23" s="197"/>
      <c r="CM23" s="197"/>
      <c r="CN23" s="197"/>
      <c r="CO23" s="197"/>
      <c r="CP23" s="197"/>
      <c r="CQ23" s="197"/>
      <c r="CR23" s="197"/>
      <c r="CS23" s="197"/>
      <c r="CT23" s="197"/>
      <c r="CU23" s="197"/>
      <c r="CV23" s="197"/>
      <c r="CW23" s="197"/>
      <c r="CX23" s="197"/>
      <c r="CY23" s="197"/>
      <c r="CZ23" s="197"/>
      <c r="DA23" s="197"/>
      <c r="DB23" s="197"/>
      <c r="DC23" s="197"/>
      <c r="DD23" s="197"/>
      <c r="DE23" s="197"/>
      <c r="DF23" s="197"/>
      <c r="DG23" s="197"/>
      <c r="DH23" s="197"/>
    </row>
    <row r="24" spans="4:112" ht="12.75" customHeight="1">
      <c r="D24" s="196"/>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197"/>
      <c r="BI24" s="197"/>
      <c r="BJ24" s="197"/>
      <c r="BK24" s="197"/>
      <c r="BL24" s="197"/>
      <c r="BM24" s="197"/>
      <c r="BN24" s="197"/>
      <c r="BO24" s="197"/>
      <c r="BP24" s="197"/>
      <c r="BQ24" s="197"/>
      <c r="BR24" s="197"/>
      <c r="BS24" s="197"/>
      <c r="BT24" s="197"/>
      <c r="BU24" s="197"/>
      <c r="BV24" s="197"/>
      <c r="BW24" s="197"/>
      <c r="BX24" s="197"/>
      <c r="BY24" s="197"/>
      <c r="BZ24" s="197"/>
      <c r="CA24" s="197"/>
      <c r="CB24" s="197"/>
      <c r="CC24" s="197"/>
      <c r="CD24" s="197"/>
      <c r="CE24" s="197"/>
      <c r="CF24" s="197"/>
      <c r="CG24" s="197"/>
      <c r="CH24" s="197"/>
      <c r="CI24" s="197"/>
      <c r="CJ24" s="197"/>
      <c r="CK24" s="197"/>
      <c r="CL24" s="197"/>
      <c r="CM24" s="197"/>
      <c r="CN24" s="197"/>
      <c r="CO24" s="197"/>
      <c r="CP24" s="197"/>
      <c r="CQ24" s="197"/>
      <c r="CR24" s="197"/>
      <c r="CS24" s="197"/>
      <c r="CT24" s="197"/>
      <c r="CU24" s="197"/>
      <c r="CV24" s="197"/>
      <c r="CW24" s="197"/>
      <c r="CX24" s="197"/>
      <c r="CY24" s="197"/>
      <c r="CZ24" s="197"/>
      <c r="DA24" s="197"/>
      <c r="DB24" s="197"/>
      <c r="DC24" s="197"/>
      <c r="DD24" s="197"/>
      <c r="DE24" s="197"/>
      <c r="DF24" s="197"/>
      <c r="DG24" s="197"/>
      <c r="DH24" s="197"/>
    </row>
    <row r="25" spans="4:112" ht="12.75" customHeight="1">
      <c r="D25" s="196"/>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7"/>
      <c r="BU25" s="197"/>
      <c r="BV25" s="197"/>
      <c r="BW25" s="197"/>
      <c r="BX25" s="197"/>
      <c r="BY25" s="197"/>
      <c r="BZ25" s="197"/>
      <c r="CA25" s="197"/>
      <c r="CB25" s="197"/>
      <c r="CC25" s="197"/>
      <c r="CD25" s="197"/>
      <c r="CE25" s="197"/>
      <c r="CF25" s="197"/>
      <c r="CG25" s="197"/>
      <c r="CH25" s="197"/>
      <c r="CI25" s="197"/>
      <c r="CJ25" s="197"/>
      <c r="CK25" s="197"/>
      <c r="CL25" s="197"/>
      <c r="CM25" s="197"/>
      <c r="CN25" s="197"/>
      <c r="CO25" s="197"/>
      <c r="CP25" s="197"/>
      <c r="CQ25" s="197"/>
      <c r="CR25" s="197"/>
      <c r="CS25" s="197"/>
      <c r="CT25" s="197"/>
      <c r="CU25" s="197"/>
      <c r="CV25" s="197"/>
      <c r="CW25" s="197"/>
      <c r="CX25" s="197"/>
      <c r="CY25" s="197"/>
      <c r="CZ25" s="197"/>
      <c r="DA25" s="197"/>
      <c r="DB25" s="197"/>
      <c r="DC25" s="197"/>
      <c r="DD25" s="197"/>
      <c r="DE25" s="197"/>
      <c r="DF25" s="197"/>
      <c r="DG25" s="197"/>
      <c r="DH25" s="197"/>
    </row>
    <row r="26" spans="4:112" ht="12.75" customHeight="1">
      <c r="D26" s="196"/>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7"/>
      <c r="BN26" s="197"/>
      <c r="BO26" s="197"/>
      <c r="BP26" s="197"/>
      <c r="BQ26" s="197"/>
      <c r="BR26" s="197"/>
      <c r="BS26" s="197"/>
      <c r="BT26" s="197"/>
      <c r="BU26" s="197"/>
      <c r="BV26" s="197"/>
      <c r="BW26" s="197"/>
      <c r="BX26" s="197"/>
      <c r="BY26" s="197"/>
      <c r="BZ26" s="197"/>
      <c r="CA26" s="197"/>
      <c r="CB26" s="197"/>
      <c r="CC26" s="197"/>
      <c r="CD26" s="197"/>
      <c r="CE26" s="197"/>
      <c r="CF26" s="197"/>
      <c r="CG26" s="197"/>
      <c r="CH26" s="197"/>
      <c r="CI26" s="197"/>
      <c r="CJ26" s="197"/>
      <c r="CK26" s="197"/>
      <c r="CL26" s="197"/>
      <c r="CM26" s="197"/>
      <c r="CN26" s="197"/>
      <c r="CO26" s="197"/>
      <c r="CP26" s="197"/>
      <c r="CQ26" s="197"/>
      <c r="CR26" s="197"/>
      <c r="CS26" s="197"/>
      <c r="CT26" s="197"/>
      <c r="CU26" s="197"/>
      <c r="CV26" s="197"/>
      <c r="CW26" s="197"/>
      <c r="CX26" s="197"/>
      <c r="CY26" s="197"/>
      <c r="CZ26" s="197"/>
      <c r="DA26" s="197"/>
      <c r="DB26" s="197"/>
      <c r="DC26" s="197"/>
      <c r="DD26" s="197"/>
      <c r="DE26" s="197"/>
      <c r="DF26" s="197"/>
      <c r="DG26" s="197"/>
      <c r="DH26" s="197"/>
    </row>
    <row r="27" spans="4:112" ht="12.75" customHeight="1">
      <c r="D27" s="196"/>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197"/>
      <c r="BV27" s="197"/>
      <c r="BW27" s="197"/>
      <c r="BX27" s="197"/>
      <c r="BY27" s="197"/>
      <c r="BZ27" s="197"/>
      <c r="CA27" s="197"/>
      <c r="CB27" s="197"/>
      <c r="CC27" s="197"/>
      <c r="CD27" s="197"/>
      <c r="CE27" s="197"/>
      <c r="CF27" s="197"/>
      <c r="CG27" s="197"/>
      <c r="CH27" s="197"/>
      <c r="CI27" s="197"/>
      <c r="CJ27" s="197"/>
      <c r="CK27" s="197"/>
      <c r="CL27" s="197"/>
      <c r="CM27" s="197"/>
      <c r="CN27" s="197"/>
      <c r="CO27" s="197"/>
      <c r="CP27" s="197"/>
      <c r="CQ27" s="197"/>
      <c r="CR27" s="197"/>
      <c r="CS27" s="197"/>
      <c r="CT27" s="197"/>
      <c r="CU27" s="197"/>
      <c r="CV27" s="197"/>
      <c r="CW27" s="197"/>
      <c r="CX27" s="197"/>
      <c r="CY27" s="197"/>
      <c r="CZ27" s="197"/>
      <c r="DA27" s="197"/>
      <c r="DB27" s="197"/>
      <c r="DC27" s="197"/>
      <c r="DD27" s="197"/>
      <c r="DE27" s="197"/>
      <c r="DF27" s="197"/>
      <c r="DG27" s="197"/>
      <c r="DH27" s="197"/>
    </row>
    <row r="28" spans="4:112" ht="12.75" customHeight="1">
      <c r="D28" s="196"/>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c r="CA28" s="197"/>
      <c r="CB28" s="197"/>
      <c r="CC28" s="197"/>
      <c r="CD28" s="197"/>
      <c r="CE28" s="197"/>
      <c r="CF28" s="197"/>
      <c r="CG28" s="197"/>
      <c r="CH28" s="197"/>
      <c r="CI28" s="197"/>
      <c r="CJ28" s="197"/>
      <c r="CK28" s="197"/>
      <c r="CL28" s="197"/>
      <c r="CM28" s="197"/>
      <c r="CN28" s="197"/>
      <c r="CO28" s="197"/>
      <c r="CP28" s="197"/>
      <c r="CQ28" s="197"/>
      <c r="CR28" s="197"/>
      <c r="CS28" s="197"/>
      <c r="CT28" s="197"/>
      <c r="CU28" s="197"/>
      <c r="CV28" s="197"/>
      <c r="CW28" s="197"/>
      <c r="CX28" s="197"/>
      <c r="CY28" s="197"/>
      <c r="CZ28" s="197"/>
      <c r="DA28" s="197"/>
      <c r="DB28" s="197"/>
      <c r="DC28" s="197"/>
      <c r="DD28" s="197"/>
      <c r="DE28" s="197"/>
      <c r="DF28" s="197"/>
      <c r="DG28" s="197"/>
      <c r="DH28" s="197"/>
    </row>
    <row r="29" spans="4:112" ht="12.75" customHeight="1">
      <c r="D29" s="196"/>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97"/>
      <c r="CA29" s="197"/>
      <c r="CB29" s="197"/>
      <c r="CC29" s="197"/>
      <c r="CD29" s="197"/>
      <c r="CE29" s="197"/>
      <c r="CF29" s="197"/>
      <c r="CG29" s="197"/>
      <c r="CH29" s="197"/>
      <c r="CI29" s="197"/>
      <c r="CJ29" s="197"/>
      <c r="CK29" s="197"/>
      <c r="CL29" s="197"/>
      <c r="CM29" s="197"/>
      <c r="CN29" s="197"/>
      <c r="CO29" s="197"/>
      <c r="CP29" s="197"/>
      <c r="CQ29" s="197"/>
      <c r="CR29" s="197"/>
      <c r="CS29" s="197"/>
      <c r="CT29" s="197"/>
      <c r="CU29" s="197"/>
      <c r="CV29" s="197"/>
      <c r="CW29" s="197"/>
      <c r="CX29" s="197"/>
      <c r="CY29" s="197"/>
      <c r="CZ29" s="197"/>
      <c r="DA29" s="197"/>
      <c r="DB29" s="197"/>
      <c r="DC29" s="197"/>
      <c r="DD29" s="197"/>
      <c r="DE29" s="197"/>
      <c r="DF29" s="197"/>
      <c r="DG29" s="197"/>
      <c r="DH29" s="197"/>
    </row>
    <row r="30" spans="4:112" ht="12.75" customHeight="1">
      <c r="D30" s="196"/>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97"/>
      <c r="BV30" s="197"/>
      <c r="BW30" s="197"/>
      <c r="BX30" s="197"/>
      <c r="BY30" s="197"/>
      <c r="BZ30" s="197"/>
      <c r="CA30" s="197"/>
      <c r="CB30" s="197"/>
      <c r="CC30" s="197"/>
      <c r="CD30" s="197"/>
      <c r="CE30" s="197"/>
      <c r="CF30" s="197"/>
      <c r="CG30" s="197"/>
      <c r="CH30" s="197"/>
      <c r="CI30" s="197"/>
      <c r="CJ30" s="197"/>
      <c r="CK30" s="197"/>
      <c r="CL30" s="197"/>
      <c r="CM30" s="197"/>
      <c r="CN30" s="197"/>
      <c r="CO30" s="197"/>
      <c r="CP30" s="197"/>
      <c r="CQ30" s="197"/>
      <c r="CR30" s="197"/>
      <c r="CS30" s="197"/>
      <c r="CT30" s="197"/>
      <c r="CU30" s="197"/>
      <c r="CV30" s="197"/>
      <c r="CW30" s="197"/>
      <c r="CX30" s="197"/>
      <c r="CY30" s="197"/>
      <c r="CZ30" s="197"/>
      <c r="DA30" s="197"/>
      <c r="DB30" s="197"/>
      <c r="DC30" s="197"/>
      <c r="DD30" s="197"/>
      <c r="DE30" s="197"/>
      <c r="DF30" s="197"/>
      <c r="DG30" s="197"/>
      <c r="DH30" s="197"/>
    </row>
    <row r="31" spans="4:112" ht="12.75" customHeight="1">
      <c r="D31" s="196"/>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7"/>
      <c r="BX31" s="197"/>
      <c r="BY31" s="197"/>
      <c r="BZ31" s="197"/>
      <c r="CA31" s="197"/>
      <c r="CB31" s="197"/>
      <c r="CC31" s="197"/>
      <c r="CD31" s="197"/>
      <c r="CE31" s="197"/>
      <c r="CF31" s="197"/>
      <c r="CG31" s="197"/>
      <c r="CH31" s="197"/>
      <c r="CI31" s="197"/>
      <c r="CJ31" s="197"/>
      <c r="CK31" s="197"/>
      <c r="CL31" s="197"/>
      <c r="CM31" s="197"/>
      <c r="CN31" s="197"/>
      <c r="CO31" s="197"/>
      <c r="CP31" s="197"/>
      <c r="CQ31" s="197"/>
      <c r="CR31" s="197"/>
      <c r="CS31" s="197"/>
      <c r="CT31" s="197"/>
      <c r="CU31" s="197"/>
      <c r="CV31" s="197"/>
      <c r="CW31" s="197"/>
      <c r="CX31" s="197"/>
      <c r="CY31" s="197"/>
      <c r="CZ31" s="197"/>
      <c r="DA31" s="197"/>
      <c r="DB31" s="197"/>
      <c r="DC31" s="197"/>
      <c r="DD31" s="197"/>
      <c r="DE31" s="197"/>
      <c r="DF31" s="197"/>
      <c r="DG31" s="197"/>
      <c r="DH31" s="197"/>
    </row>
    <row r="32" spans="4:112" ht="12.75" customHeight="1">
      <c r="D32" s="196"/>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97"/>
      <c r="BY32" s="197"/>
      <c r="BZ32" s="197"/>
      <c r="CA32" s="197"/>
      <c r="CB32" s="197"/>
      <c r="CC32" s="197"/>
      <c r="CD32" s="197"/>
      <c r="CE32" s="197"/>
      <c r="CF32" s="197"/>
      <c r="CG32" s="197"/>
      <c r="CH32" s="197"/>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row>
    <row r="33" spans="4:112" ht="12.75" customHeight="1">
      <c r="D33" s="196"/>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S33" s="197"/>
      <c r="BT33" s="197"/>
      <c r="BU33" s="197"/>
      <c r="BV33" s="197"/>
      <c r="BW33" s="197"/>
      <c r="BX33" s="197"/>
      <c r="BY33" s="197"/>
      <c r="BZ33" s="197"/>
      <c r="CA33" s="197"/>
      <c r="CB33" s="197"/>
      <c r="CC33" s="197"/>
      <c r="CD33" s="197"/>
      <c r="CE33" s="197"/>
      <c r="CF33" s="197"/>
      <c r="CG33" s="197"/>
      <c r="CH33" s="197"/>
      <c r="CI33" s="197"/>
      <c r="CJ33" s="197"/>
      <c r="CK33" s="197"/>
      <c r="CL33" s="197"/>
      <c r="CM33" s="197"/>
      <c r="CN33" s="197"/>
      <c r="CO33" s="197"/>
      <c r="CP33" s="197"/>
      <c r="CQ33" s="197"/>
      <c r="CR33" s="197"/>
      <c r="CS33" s="197"/>
      <c r="CT33" s="197"/>
      <c r="CU33" s="197"/>
      <c r="CV33" s="197"/>
      <c r="CW33" s="197"/>
      <c r="CX33" s="197"/>
      <c r="CY33" s="197"/>
      <c r="CZ33" s="197"/>
      <c r="DA33" s="197"/>
      <c r="DB33" s="197"/>
      <c r="DC33" s="197"/>
      <c r="DD33" s="197"/>
      <c r="DE33" s="197"/>
      <c r="DF33" s="197"/>
      <c r="DG33" s="197"/>
      <c r="DH33" s="197"/>
    </row>
    <row r="34" spans="4:112" ht="12.75" customHeight="1">
      <c r="D34" s="196"/>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c r="BS34" s="197"/>
      <c r="BT34" s="197"/>
      <c r="BU34" s="197"/>
      <c r="BV34" s="197"/>
      <c r="BW34" s="197"/>
      <c r="BX34" s="197"/>
      <c r="BY34" s="197"/>
      <c r="BZ34" s="197"/>
      <c r="CA34" s="197"/>
      <c r="CB34" s="197"/>
      <c r="CC34" s="197"/>
      <c r="CD34" s="197"/>
      <c r="CE34" s="197"/>
      <c r="CF34" s="197"/>
      <c r="CG34" s="197"/>
      <c r="CH34" s="197"/>
      <c r="CI34" s="197"/>
      <c r="CJ34" s="197"/>
      <c r="CK34" s="197"/>
      <c r="CL34" s="197"/>
      <c r="CM34" s="197"/>
      <c r="CN34" s="197"/>
      <c r="CO34" s="197"/>
      <c r="CP34" s="197"/>
      <c r="CQ34" s="197"/>
      <c r="CR34" s="197"/>
      <c r="CS34" s="197"/>
      <c r="CT34" s="197"/>
      <c r="CU34" s="197"/>
      <c r="CV34" s="197"/>
      <c r="CW34" s="197"/>
      <c r="CX34" s="197"/>
      <c r="CY34" s="197"/>
      <c r="CZ34" s="197"/>
      <c r="DA34" s="197"/>
      <c r="DB34" s="197"/>
      <c r="DC34" s="197"/>
      <c r="DD34" s="197"/>
      <c r="DE34" s="197"/>
      <c r="DF34" s="197"/>
      <c r="DG34" s="197"/>
      <c r="DH34" s="197"/>
    </row>
    <row r="35" spans="4:112" ht="12.75" customHeight="1">
      <c r="D35" s="196"/>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7"/>
      <c r="BR35" s="197"/>
      <c r="BS35" s="197"/>
      <c r="BT35" s="197"/>
      <c r="BU35" s="197"/>
      <c r="BV35" s="197"/>
      <c r="BW35" s="197"/>
      <c r="BX35" s="197"/>
      <c r="BY35" s="197"/>
      <c r="BZ35" s="197"/>
      <c r="CA35" s="197"/>
      <c r="CB35" s="197"/>
      <c r="CC35" s="197"/>
      <c r="CD35" s="197"/>
      <c r="CE35" s="197"/>
      <c r="CF35" s="197"/>
      <c r="CG35" s="197"/>
      <c r="CH35" s="197"/>
      <c r="CI35" s="197"/>
      <c r="CJ35" s="197"/>
      <c r="CK35" s="197"/>
      <c r="CL35" s="197"/>
      <c r="CM35" s="197"/>
      <c r="CN35" s="197"/>
      <c r="CO35" s="197"/>
      <c r="CP35" s="197"/>
      <c r="CQ35" s="197"/>
      <c r="CR35" s="197"/>
      <c r="CS35" s="197"/>
      <c r="CT35" s="197"/>
      <c r="CU35" s="197"/>
      <c r="CV35" s="197"/>
      <c r="CW35" s="197"/>
      <c r="CX35" s="197"/>
      <c r="CY35" s="197"/>
      <c r="CZ35" s="197"/>
      <c r="DA35" s="197"/>
      <c r="DB35" s="197"/>
      <c r="DC35" s="197"/>
      <c r="DD35" s="197"/>
      <c r="DE35" s="197"/>
      <c r="DF35" s="197"/>
      <c r="DG35" s="197"/>
      <c r="DH35" s="197"/>
    </row>
    <row r="36" spans="4:112" ht="12.75" customHeight="1">
      <c r="D36" s="196"/>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7"/>
      <c r="BR36" s="197"/>
      <c r="BS36" s="197"/>
      <c r="BT36" s="197"/>
      <c r="BU36" s="197"/>
      <c r="BV36" s="197"/>
      <c r="BW36" s="197"/>
      <c r="BX36" s="197"/>
      <c r="BY36" s="197"/>
      <c r="BZ36" s="197"/>
      <c r="CA36" s="197"/>
      <c r="CB36" s="197"/>
      <c r="CC36" s="197"/>
      <c r="CD36" s="197"/>
      <c r="CE36" s="197"/>
      <c r="CF36" s="197"/>
      <c r="CG36" s="197"/>
      <c r="CH36" s="197"/>
      <c r="CI36" s="197"/>
      <c r="CJ36" s="197"/>
      <c r="CK36" s="197"/>
      <c r="CL36" s="197"/>
      <c r="CM36" s="197"/>
      <c r="CN36" s="197"/>
      <c r="CO36" s="197"/>
      <c r="CP36" s="197"/>
      <c r="CQ36" s="197"/>
      <c r="CR36" s="197"/>
      <c r="CS36" s="197"/>
      <c r="CT36" s="197"/>
      <c r="CU36" s="197"/>
      <c r="CV36" s="197"/>
      <c r="CW36" s="197"/>
      <c r="CX36" s="197"/>
      <c r="CY36" s="197"/>
      <c r="CZ36" s="197"/>
      <c r="DA36" s="197"/>
      <c r="DB36" s="197"/>
      <c r="DC36" s="197"/>
      <c r="DD36" s="197"/>
      <c r="DE36" s="197"/>
      <c r="DF36" s="197"/>
      <c r="DG36" s="197"/>
      <c r="DH36" s="197"/>
    </row>
    <row r="37" spans="4:112" ht="12.75" customHeight="1">
      <c r="D37" s="196"/>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7"/>
      <c r="BR37" s="197"/>
      <c r="BS37" s="197"/>
      <c r="BT37" s="197"/>
      <c r="BU37" s="197"/>
      <c r="BV37" s="197"/>
      <c r="BW37" s="197"/>
      <c r="BX37" s="197"/>
      <c r="BY37" s="197"/>
      <c r="BZ37" s="197"/>
      <c r="CA37" s="197"/>
      <c r="CB37" s="197"/>
      <c r="CC37" s="197"/>
      <c r="CD37" s="197"/>
      <c r="CE37" s="197"/>
      <c r="CF37" s="197"/>
      <c r="CG37" s="197"/>
      <c r="CH37" s="197"/>
      <c r="CI37" s="197"/>
      <c r="CJ37" s="197"/>
      <c r="CK37" s="197"/>
      <c r="CL37" s="197"/>
      <c r="CM37" s="197"/>
      <c r="CN37" s="197"/>
      <c r="CO37" s="197"/>
      <c r="CP37" s="197"/>
      <c r="CQ37" s="197"/>
      <c r="CR37" s="197"/>
      <c r="CS37" s="197"/>
      <c r="CT37" s="197"/>
      <c r="CU37" s="197"/>
      <c r="CV37" s="197"/>
      <c r="CW37" s="197"/>
      <c r="CX37" s="197"/>
      <c r="CY37" s="197"/>
      <c r="CZ37" s="197"/>
      <c r="DA37" s="197"/>
      <c r="DB37" s="197"/>
      <c r="DC37" s="197"/>
      <c r="DD37" s="197"/>
      <c r="DE37" s="197"/>
      <c r="DF37" s="197"/>
      <c r="DG37" s="197"/>
      <c r="DH37" s="197"/>
    </row>
    <row r="38" spans="4:112" ht="12.75" customHeight="1">
      <c r="D38" s="196"/>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197"/>
      <c r="BR38" s="197"/>
      <c r="BS38" s="197"/>
      <c r="BT38" s="197"/>
      <c r="BU38" s="197"/>
      <c r="BV38" s="197"/>
      <c r="BW38" s="197"/>
      <c r="BX38" s="197"/>
      <c r="BY38" s="197"/>
      <c r="BZ38" s="197"/>
      <c r="CA38" s="197"/>
      <c r="CB38" s="197"/>
      <c r="CC38" s="197"/>
      <c r="CD38" s="197"/>
      <c r="CE38" s="197"/>
      <c r="CF38" s="197"/>
      <c r="CG38" s="197"/>
      <c r="CH38" s="197"/>
      <c r="CI38" s="197"/>
      <c r="CJ38" s="197"/>
      <c r="CK38" s="197"/>
      <c r="CL38" s="197"/>
      <c r="CM38" s="197"/>
      <c r="CN38" s="197"/>
      <c r="CO38" s="197"/>
      <c r="CP38" s="197"/>
      <c r="CQ38" s="197"/>
      <c r="CR38" s="197"/>
      <c r="CS38" s="197"/>
      <c r="CT38" s="197"/>
      <c r="CU38" s="197"/>
      <c r="CV38" s="197"/>
      <c r="CW38" s="197"/>
      <c r="CX38" s="197"/>
      <c r="CY38" s="197"/>
      <c r="CZ38" s="197"/>
      <c r="DA38" s="197"/>
      <c r="DB38" s="197"/>
      <c r="DC38" s="197"/>
      <c r="DD38" s="197"/>
      <c r="DE38" s="197"/>
      <c r="DF38" s="197"/>
      <c r="DG38" s="197"/>
      <c r="DH38" s="197"/>
    </row>
    <row r="39" spans="4:112" ht="12.75" customHeight="1">
      <c r="D39" s="199"/>
    </row>
  </sheetData>
  <mergeCells count="21">
    <mergeCell ref="D1:E1"/>
    <mergeCell ref="F1:X1"/>
    <mergeCell ref="Y1:AG1"/>
    <mergeCell ref="AH1:AI1"/>
    <mergeCell ref="AJ1:AR1"/>
    <mergeCell ref="AS1:BA1"/>
    <mergeCell ref="CP1:CT1"/>
    <mergeCell ref="DI1:DM1"/>
    <mergeCell ref="CI1:CJ1"/>
    <mergeCell ref="CK1:CO1"/>
    <mergeCell ref="BQ1:BS1"/>
    <mergeCell ref="BB1:BL1"/>
    <mergeCell ref="BT1:BX1"/>
    <mergeCell ref="BY1:CC1"/>
    <mergeCell ref="CD1:CH1"/>
    <mergeCell ref="CU1:DA1"/>
    <mergeCell ref="DG1:DH1"/>
    <mergeCell ref="BO1:BP1"/>
    <mergeCell ref="BM1:BN1"/>
    <mergeCell ref="DB1:DD1"/>
    <mergeCell ref="DE1:D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9"/>
  <sheetViews>
    <sheetView topLeftCell="A29" workbookViewId="0">
      <selection activeCell="A29" sqref="A29"/>
    </sheetView>
  </sheetViews>
  <sheetFormatPr defaultRowHeight="12.75"/>
  <cols>
    <col min="1" max="1" width="23.140625" style="73" customWidth="1"/>
  </cols>
  <sheetData>
    <row r="1" spans="1:1">
      <c r="A1" s="84" t="s">
        <v>59</v>
      </c>
    </row>
    <row r="2" spans="1:1">
      <c r="A2" s="85" t="s">
        <v>101</v>
      </c>
    </row>
    <row r="3" spans="1:1">
      <c r="A3" s="85" t="s">
        <v>102</v>
      </c>
    </row>
    <row r="4" spans="1:1">
      <c r="A4" s="73" t="s">
        <v>103</v>
      </c>
    </row>
    <row r="5" spans="1:1">
      <c r="A5" s="73" t="s">
        <v>104</v>
      </c>
    </row>
    <row r="6" spans="1:1">
      <c r="A6" s="73" t="s">
        <v>105</v>
      </c>
    </row>
    <row r="7" spans="1:1">
      <c r="A7" s="73" t="s">
        <v>106</v>
      </c>
    </row>
    <row r="8" spans="1:1">
      <c r="A8" s="85" t="s">
        <v>107</v>
      </c>
    </row>
    <row r="9" spans="1:1">
      <c r="A9" s="73" t="s">
        <v>108</v>
      </c>
    </row>
    <row r="10" spans="1:1">
      <c r="A10" s="73" t="s">
        <v>109</v>
      </c>
    </row>
    <row r="11" spans="1:1">
      <c r="A11" s="85" t="s">
        <v>110</v>
      </c>
    </row>
    <row r="12" spans="1:1">
      <c r="A12" s="73" t="s">
        <v>111</v>
      </c>
    </row>
    <row r="13" spans="1:1">
      <c r="A13" s="73" t="s">
        <v>112</v>
      </c>
    </row>
    <row r="14" spans="1:1">
      <c r="A14" s="73" t="s">
        <v>113</v>
      </c>
    </row>
    <row r="15" spans="1:1">
      <c r="A15" s="73" t="s">
        <v>114</v>
      </c>
    </row>
    <row r="16" spans="1:1">
      <c r="A16" s="73" t="s">
        <v>115</v>
      </c>
    </row>
    <row r="17" spans="1:1">
      <c r="A17" s="73" t="s">
        <v>116</v>
      </c>
    </row>
    <row r="18" spans="1:1">
      <c r="A18" s="73" t="s">
        <v>117</v>
      </c>
    </row>
    <row r="19" spans="1:1">
      <c r="A19" s="73" t="s">
        <v>118</v>
      </c>
    </row>
    <row r="20" spans="1:1">
      <c r="A20" s="73" t="s">
        <v>119</v>
      </c>
    </row>
    <row r="21" spans="1:1">
      <c r="A21" s="73" t="s">
        <v>120</v>
      </c>
    </row>
    <row r="22" spans="1:1">
      <c r="A22" s="73" t="s">
        <v>121</v>
      </c>
    </row>
    <row r="23" spans="1:1">
      <c r="A23" s="73" t="s">
        <v>122</v>
      </c>
    </row>
    <row r="24" spans="1:1">
      <c r="A24" s="73" t="s">
        <v>123</v>
      </c>
    </row>
    <row r="25" spans="1:1">
      <c r="A25" s="73" t="s">
        <v>124</v>
      </c>
    </row>
    <row r="26" spans="1:1">
      <c r="A26" s="73" t="s">
        <v>125</v>
      </c>
    </row>
    <row r="27" spans="1:1">
      <c r="A27" s="73" t="s">
        <v>126</v>
      </c>
    </row>
    <row r="28" spans="1:1">
      <c r="A28" s="73" t="s">
        <v>127</v>
      </c>
    </row>
    <row r="29" spans="1:1">
      <c r="A29" s="85" t="s">
        <v>128</v>
      </c>
    </row>
    <row r="30" spans="1:1">
      <c r="A30" s="73" t="s">
        <v>129</v>
      </c>
    </row>
    <row r="31" spans="1:1">
      <c r="A31" s="85" t="s">
        <v>130</v>
      </c>
    </row>
    <row r="32" spans="1:1">
      <c r="A32" s="85" t="s">
        <v>131</v>
      </c>
    </row>
    <row r="33" spans="1:1">
      <c r="A33" s="73" t="s">
        <v>132</v>
      </c>
    </row>
    <row r="34" spans="1:1">
      <c r="A34" s="73" t="s">
        <v>133</v>
      </c>
    </row>
    <row r="35" spans="1:1">
      <c r="A35" s="73" t="s">
        <v>134</v>
      </c>
    </row>
    <row r="36" spans="1:1">
      <c r="A36" s="73" t="s">
        <v>135</v>
      </c>
    </row>
    <row r="37" spans="1:1">
      <c r="A37" s="73" t="s">
        <v>136</v>
      </c>
    </row>
    <row r="38" spans="1:1">
      <c r="A38" s="73" t="s">
        <v>137</v>
      </c>
    </row>
    <row r="39" spans="1:1">
      <c r="A39" s="85" t="s">
        <v>138</v>
      </c>
    </row>
    <row r="40" spans="1:1">
      <c r="A40" s="85" t="s">
        <v>139</v>
      </c>
    </row>
    <row r="41" spans="1:1">
      <c r="A41" s="73" t="s">
        <v>140</v>
      </c>
    </row>
    <row r="42" spans="1:1">
      <c r="A42" s="85" t="s">
        <v>141</v>
      </c>
    </row>
    <row r="43" spans="1:1">
      <c r="A43" s="85" t="s">
        <v>142</v>
      </c>
    </row>
    <row r="44" spans="1:1">
      <c r="A44" s="85" t="s">
        <v>143</v>
      </c>
    </row>
    <row r="45" spans="1:1">
      <c r="A45" s="85" t="s">
        <v>144</v>
      </c>
    </row>
    <row r="46" spans="1:1">
      <c r="A46" s="85" t="s">
        <v>145</v>
      </c>
    </row>
    <row r="47" spans="1:1">
      <c r="A47" s="73" t="s">
        <v>146</v>
      </c>
    </row>
    <row r="48" spans="1:1">
      <c r="A48" s="73" t="s">
        <v>147</v>
      </c>
    </row>
    <row r="49" spans="1:1">
      <c r="A49" s="73" t="s">
        <v>148</v>
      </c>
    </row>
    <row r="50" spans="1:1">
      <c r="A50" s="85" t="s">
        <v>149</v>
      </c>
    </row>
    <row r="51" spans="1:1">
      <c r="A51" s="85" t="s">
        <v>150</v>
      </c>
    </row>
    <row r="52" spans="1:1">
      <c r="A52" s="73" t="s">
        <v>151</v>
      </c>
    </row>
    <row r="53" spans="1:1">
      <c r="A53" s="73" t="s">
        <v>152</v>
      </c>
    </row>
    <row r="54" spans="1:1">
      <c r="A54" s="85" t="s">
        <v>153</v>
      </c>
    </row>
    <row r="55" spans="1:1">
      <c r="A55" s="73" t="s">
        <v>154</v>
      </c>
    </row>
    <row r="56" spans="1:1">
      <c r="A56" s="73" t="s">
        <v>155</v>
      </c>
    </row>
    <row r="57" spans="1:1">
      <c r="A57" s="85" t="s">
        <v>156</v>
      </c>
    </row>
    <row r="58" spans="1:1">
      <c r="A58" s="85" t="s">
        <v>157</v>
      </c>
    </row>
    <row r="59" spans="1:1">
      <c r="A59" s="73" t="s">
        <v>158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33A0B5C1841842837662D6F193DF4F" ma:contentTypeVersion="8" ma:contentTypeDescription="Create a new document." ma:contentTypeScope="" ma:versionID="7a7182b3045632e3498f15ef55cb706b">
  <xsd:schema xmlns:xsd="http://www.w3.org/2001/XMLSchema" xmlns:xs="http://www.w3.org/2001/XMLSchema" xmlns:p="http://schemas.microsoft.com/office/2006/metadata/properties" xmlns:ns3="93f49c8b-ae3c-47f7-9493-43c1622cf57d" targetNamespace="http://schemas.microsoft.com/office/2006/metadata/properties" ma:root="true" ma:fieldsID="48e7fe4995c13f7b7a46ee94af2c924e" ns3:_="">
    <xsd:import namespace="93f49c8b-ae3c-47f7-9493-43c1622cf57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f49c8b-ae3c-47f7-9493-43c1622cf5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C49EF2-A62F-444F-A8E9-7769F51BA8D3}">
  <ds:schemaRefs>
    <ds:schemaRef ds:uri="http://schemas.microsoft.com/sharepoint/v3/contenttype/forms"/>
  </ds:schemaRefs>
</ds:datastoreItem>
</file>

<file path=customXml/itemProps2.xml><?xml version="1.0" encoding="utf-8"?>
<ds:datastoreItem xmlns:ds="http://schemas.openxmlformats.org/officeDocument/2006/customXml" ds:itemID="{BAA2681F-5E2F-47DD-B2F6-B5C9C7A68030}">
  <ds:schemaRefs>
    <ds:schemaRef ds:uri="http://schemas.microsoft.com/office/2006/documentManagement/types"/>
    <ds:schemaRef ds:uri="http://schemas.microsoft.com/office/infopath/2007/PartnerControls"/>
    <ds:schemaRef ds:uri="93f49c8b-ae3c-47f7-9493-43c1622cf57d"/>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5549DF7-1785-4BBF-B470-031A372AF6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f49c8b-ae3c-47f7-9493-43c1622cf5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Claim</vt:lpstr>
      <vt:lpstr>Upload Data</vt:lpstr>
      <vt:lpstr>SFY 21-22 CAP</vt:lpstr>
      <vt:lpstr>Internal Data</vt:lpstr>
      <vt:lpstr>County List</vt:lpstr>
      <vt:lpstr>Claim!Print_Area</vt:lpstr>
      <vt:lpstr>'SFY 21-22 CAP'!Print_Area</vt:lpstr>
      <vt:lpstr>'SFY 21-22 CAP'!Print_Titles</vt:lpstr>
    </vt:vector>
  </TitlesOfParts>
  <Company>HHSDC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 Allison@OSI</dc:creator>
  <cp:lastModifiedBy>Britt Carlsen</cp:lastModifiedBy>
  <cp:lastPrinted>2022-03-02T20:13:33Z</cp:lastPrinted>
  <dcterms:created xsi:type="dcterms:W3CDTF">2005-05-10T18:20:30Z</dcterms:created>
  <dcterms:modified xsi:type="dcterms:W3CDTF">2022-03-02T20:13:41Z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0x0101006333A0B5C1841842837662D6F193DF4F</vt:lpwstr>
  </property>
</Properties>
</file>