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Z:\FISCAL\FY 2122\Correspondence\CITs and CRFIs\CITs\CIT XXXX-21 CalSAWS SB 1341 Automation County Claiming Instructions and Claim Form for SFY 2021-22\"/>
    </mc:Choice>
  </mc:AlternateContent>
  <xr:revisionPtr revIDLastSave="0" documentId="13_ncr:1_{7D5E804B-8113-4B5E-B050-DBB4E0B1974D}" xr6:coauthVersionLast="47" xr6:coauthVersionMax="47" xr10:uidLastSave="{00000000-0000-0000-0000-000000000000}"/>
  <bookViews>
    <workbookView xWindow="-120" yWindow="-120" windowWidth="29040" windowHeight="15840" xr2:uid="{00000000-000D-0000-FFFF-FFFF00000000}"/>
  </bookViews>
  <sheets>
    <sheet name="Claim" sheetId="1" r:id="rId1"/>
    <sheet name="SFY 21-22 CAP" sheetId="4" r:id="rId2"/>
    <sheet name="Internal Data" sheetId="6" state="hidden" r:id="rId3"/>
    <sheet name="County List" sheetId="5" state="hidden" r:id="rId4"/>
  </sheets>
  <definedNames>
    <definedName name="_xlnm._FilterDatabase" localSheetId="0" hidden="1">Claim!$G$1:$H$2</definedName>
    <definedName name="_xlnm.Print_Area" localSheetId="0">Claim!$A$1:$G$72</definedName>
    <definedName name="_xlnm.Print_Area" localSheetId="1">'SFY 21-22 CAP'!$A$1:$H$45</definedName>
    <definedName name="_xlnm.Print_Titles" localSheetId="1">'SFY 21-22 CAP'!$1:$4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 i="6" l="1"/>
  <c r="AK3" i="6"/>
  <c r="G49" i="1"/>
  <c r="R3" i="6"/>
  <c r="Q3" i="6"/>
  <c r="G32" i="1"/>
  <c r="H3" i="6" l="1"/>
  <c r="G15" i="1"/>
  <c r="Q2" i="6" l="1"/>
  <c r="G3" i="6"/>
  <c r="H2" i="6"/>
  <c r="G2" i="6"/>
  <c r="F3" i="6"/>
  <c r="G46" i="1"/>
  <c r="G56" i="1" s="1"/>
  <c r="G29" i="1"/>
  <c r="G40" i="1" s="1"/>
  <c r="G12" i="1"/>
  <c r="G23" i="1" l="1"/>
  <c r="G60" i="1" s="1"/>
  <c r="G62" i="1" s="1"/>
  <c r="AE3" i="6"/>
  <c r="AC3" i="6"/>
  <c r="AB3" i="6"/>
  <c r="AA3" i="6"/>
  <c r="Z3" i="6"/>
  <c r="Y3" i="6"/>
  <c r="X3" i="6"/>
  <c r="W3" i="6"/>
  <c r="V3" i="6"/>
  <c r="AC2" i="6"/>
  <c r="AB2" i="6"/>
  <c r="AA2" i="6"/>
  <c r="Z2" i="6"/>
  <c r="Y2" i="6"/>
  <c r="X2" i="6"/>
  <c r="W2" i="6"/>
  <c r="V2" i="6"/>
  <c r="V1" i="6"/>
  <c r="U3" i="6"/>
  <c r="T3" i="6"/>
  <c r="S3" i="6"/>
  <c r="P3" i="6"/>
  <c r="O3" i="6"/>
  <c r="N3" i="6"/>
  <c r="M3" i="6"/>
  <c r="U2" i="6"/>
  <c r="T2" i="6"/>
  <c r="S2" i="6"/>
  <c r="R2" i="6"/>
  <c r="P2" i="6"/>
  <c r="O2" i="6"/>
  <c r="N2" i="6"/>
  <c r="M2" i="6"/>
  <c r="M1" i="6"/>
  <c r="L3" i="6"/>
  <c r="K3" i="6"/>
  <c r="J3" i="6"/>
  <c r="I3" i="6"/>
  <c r="E3" i="6"/>
  <c r="D3" i="6"/>
  <c r="L2" i="6"/>
  <c r="K2" i="6"/>
  <c r="J2" i="6"/>
  <c r="I2" i="6"/>
  <c r="F2" i="6"/>
  <c r="E2" i="6"/>
  <c r="D2" i="6"/>
  <c r="D1" i="6"/>
  <c r="C3" i="6"/>
  <c r="B3" i="6"/>
  <c r="A3" i="6"/>
  <c r="B23" i="4" l="1"/>
  <c r="AD3" i="6" l="1"/>
  <c r="C23" i="4"/>
  <c r="C24" i="4" s="1"/>
  <c r="H33" i="4"/>
  <c r="B33" i="4"/>
  <c r="C22" i="4" l="1"/>
  <c r="E22" i="4" s="1"/>
  <c r="E23" i="4" s="1"/>
  <c r="H34" i="4"/>
  <c r="E24" i="4" l="1"/>
  <c r="AI3" i="6"/>
  <c r="H22" i="4"/>
  <c r="H23" i="4" s="1"/>
  <c r="C13" i="4"/>
  <c r="G22" i="4"/>
  <c r="G23" i="4" s="1"/>
  <c r="G2" i="4"/>
  <c r="G24" i="4" l="1"/>
  <c r="AJ3" i="6"/>
  <c r="F22" i="4"/>
  <c r="F23" i="4" s="1"/>
  <c r="F24" i="4" s="1"/>
  <c r="H24" i="4"/>
  <c r="B43" i="4"/>
  <c r="F25" i="4" l="1"/>
  <c r="B2" i="4"/>
  <c r="G4" i="4" l="1"/>
  <c r="B13" i="4" l="1"/>
  <c r="C33" i="4" l="1"/>
  <c r="AF3" i="6"/>
  <c r="C32" i="4" l="1"/>
  <c r="E32" i="4" s="1"/>
  <c r="C34" i="4"/>
  <c r="C12" i="4"/>
  <c r="C14" i="4"/>
  <c r="E12" i="4" l="1"/>
  <c r="E42" i="4" s="1"/>
  <c r="C42" i="4"/>
  <c r="E33" i="4"/>
  <c r="E34" i="4" s="1"/>
  <c r="F32" i="4"/>
  <c r="F33" i="4" s="1"/>
  <c r="F34" i="4" s="1"/>
  <c r="H12" i="4"/>
  <c r="H42" i="4" s="1"/>
  <c r="G32" i="4" l="1"/>
  <c r="H13" i="4"/>
  <c r="E13" i="4"/>
  <c r="G12" i="4"/>
  <c r="G33" i="4" l="1"/>
  <c r="G34" i="4" s="1"/>
  <c r="F35" i="4" s="1"/>
  <c r="E14" i="4"/>
  <c r="AG3" i="6"/>
  <c r="F12" i="4"/>
  <c r="F42" i="4" s="1"/>
  <c r="G42" i="4"/>
  <c r="H14" i="4"/>
  <c r="G13" i="4"/>
  <c r="H43" i="4"/>
  <c r="C43" i="4"/>
  <c r="C44" i="4" s="1"/>
  <c r="E43" i="4"/>
  <c r="E44" i="4" l="1"/>
  <c r="AM3" i="6"/>
  <c r="G43" i="4"/>
  <c r="G14" i="4"/>
  <c r="AH3" i="6"/>
  <c r="F13" i="4"/>
  <c r="F14" i="4" s="1"/>
  <c r="H44" i="4"/>
  <c r="F43" i="4"/>
  <c r="F44" i="4" s="1"/>
  <c r="G44" i="4" l="1"/>
  <c r="AN3" i="6"/>
  <c r="F15" i="4"/>
  <c r="F45" i="4"/>
</calcChain>
</file>

<file path=xl/sharedStrings.xml><?xml version="1.0" encoding="utf-8"?>
<sst xmlns="http://schemas.openxmlformats.org/spreadsheetml/2006/main" count="254" uniqueCount="138">
  <si>
    <t>County:</t>
  </si>
  <si>
    <t>Contact:</t>
  </si>
  <si>
    <t>Phone:</t>
  </si>
  <si>
    <t>Subline $</t>
  </si>
  <si>
    <t>Rollup $</t>
  </si>
  <si>
    <t>Contractor Services</t>
  </si>
  <si>
    <t>Hardware</t>
  </si>
  <si>
    <t>Software</t>
  </si>
  <si>
    <t>Total Claim</t>
  </si>
  <si>
    <t>SIGNATURE OF COUNTY AUDITOR</t>
  </si>
  <si>
    <t>SIGNATURE OF COUNTY WELFARE DIRECTOR</t>
  </si>
  <si>
    <t>DATE</t>
  </si>
  <si>
    <t>Program</t>
  </si>
  <si>
    <t>Ratios</t>
  </si>
  <si>
    <t>Federal</t>
  </si>
  <si>
    <t>Welfare</t>
  </si>
  <si>
    <t>Health</t>
  </si>
  <si>
    <t>County</t>
  </si>
  <si>
    <t>Percent</t>
  </si>
  <si>
    <t>Costs</t>
  </si>
  <si>
    <t>Share</t>
  </si>
  <si>
    <t xml:space="preserve"> </t>
  </si>
  <si>
    <t>Funding</t>
  </si>
  <si>
    <t>State</t>
  </si>
  <si>
    <t>F/SW/SH/C</t>
  </si>
  <si>
    <t>General Fund = State Welfare + State Health</t>
  </si>
  <si>
    <t>TOTAL</t>
  </si>
  <si>
    <t xml:space="preserve">  Month/Year:</t>
  </si>
  <si>
    <t>Sub-Total</t>
  </si>
  <si>
    <t>Sub-Total Costs</t>
  </si>
  <si>
    <t>Month/Year:</t>
  </si>
  <si>
    <t>E-mail:</t>
  </si>
  <si>
    <t xml:space="preserve">Version:       </t>
  </si>
  <si>
    <t>Total Costs</t>
  </si>
  <si>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</si>
  <si>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</si>
  <si>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t>Application Maintenance</t>
  </si>
  <si>
    <t>Quality Assurance</t>
  </si>
  <si>
    <t xml:space="preserve">Less: CDSS Advance </t>
  </si>
  <si>
    <t xml:space="preserve">                    Adjusted</t>
  </si>
  <si>
    <t xml:space="preserve">     Version:   </t>
  </si>
  <si>
    <t xml:space="preserve">    Adjusted</t>
  </si>
  <si>
    <t>Consortium Personnel</t>
  </si>
  <si>
    <t>County Consortium Staff</t>
  </si>
  <si>
    <t>Contracted Consortium Staff</t>
  </si>
  <si>
    <t>Facilities</t>
  </si>
  <si>
    <t>Travel</t>
  </si>
  <si>
    <t>Medi-Cal</t>
  </si>
  <si>
    <t>Part 1</t>
  </si>
  <si>
    <t>Part 2</t>
  </si>
  <si>
    <t>50/0/50/0</t>
  </si>
  <si>
    <t>sample@sample.com</t>
  </si>
  <si>
    <t>Part 3</t>
  </si>
  <si>
    <t>County List</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</si>
  <si>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</si>
  <si>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</si>
  <si>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</si>
  <si>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</si>
  <si>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</si>
  <si>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</si>
  <si>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</si>
  <si>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</si>
  <si>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</si>
  <si>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</si>
  <si>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</si>
  <si>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</si>
  <si>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</si>
  <si>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</si>
  <si>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</si>
  <si>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</si>
  <si>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</si>
  <si>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</si>
  <si>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</si>
  <si>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</si>
  <si>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</si>
  <si>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</si>
  <si>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</si>
  <si>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</si>
  <si>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</si>
  <si>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</si>
  <si>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</si>
  <si>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</si>
  <si>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</si>
  <si>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</si>
  <si>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</si>
  <si>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</si>
  <si>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</si>
  <si>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</si>
  <si>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</si>
  <si>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Diego - 37</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</si>
  <si>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</si>
  <si>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</si>
  <si>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</si>
  <si>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</si>
  <si>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</si>
  <si>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</si>
  <si>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</si>
  <si>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</si>
  <si>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</si>
  <si>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</si>
  <si>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</si>
  <si>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</si>
  <si>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</si>
  <si>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</si>
  <si>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</si>
  <si>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</si>
  <si>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</si>
  <si>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</si>
  <si>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</si>
  <si>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</si>
  <si>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</si>
  <si>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Production and Operations - County Print Cost</t>
  </si>
  <si>
    <t>Phase II - Development and Implementation</t>
  </si>
  <si>
    <t>Phase II - Maintenance and Operations</t>
  </si>
  <si>
    <t>Phase I - Maintenance and Operations</t>
  </si>
  <si>
    <t>Total Costs (Phase I M&amp;O plus Phase II M&amp;O plus Phase II D&amp;I)</t>
  </si>
  <si>
    <t>Total Phase I - Maintenance and Operations Costs</t>
  </si>
  <si>
    <t>Total Phase II - Maintenance and Operations Costs</t>
  </si>
  <si>
    <t>Total Phase II - Development and Implementation Costs</t>
  </si>
  <si>
    <t>Grand Total Shares</t>
  </si>
  <si>
    <t>County Name</t>
  </si>
  <si>
    <t>Month</t>
  </si>
  <si>
    <t>Version</t>
  </si>
  <si>
    <t>Federal Share</t>
  </si>
  <si>
    <t>State Health Share</t>
  </si>
  <si>
    <t>Phase I M&amp;O Shares</t>
  </si>
  <si>
    <t>Phase II M&amp;O Shares</t>
  </si>
  <si>
    <t>Phase II DD&amp;I Shares</t>
  </si>
  <si>
    <t>Phase II D&amp;I Shares</t>
  </si>
  <si>
    <t xml:space="preserve">Production and Operations </t>
  </si>
  <si>
    <t>SB 1341 Automation - Phase I</t>
  </si>
  <si>
    <t>SB 1341 Automation - Phase II</t>
  </si>
  <si>
    <t>SFY 2021-22</t>
  </si>
  <si>
    <t>SB 1341 AUTOMATION PHASE I MAINTENANCE AND OPERATIONS COSTS</t>
  </si>
  <si>
    <t>SB 1341 AUTOMATION PHASE II MAINTENANCE AND OPERATIONS COSTS</t>
  </si>
  <si>
    <t xml:space="preserve">SB 1341 AUTOMATION PHASE II DEVELOPMENT / IMPLEMENTATION COSTS </t>
  </si>
  <si>
    <t>SB 1341 AUTOMATION PHASE I M&amp;O, PHASE II M&amp;O and PHASE II D&amp;I TOTAL COSTS</t>
  </si>
  <si>
    <t>Alameda - 01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</si>
</sst>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
  </numFmts>
  <fonts count="38">
    <font>
      <sz val="10"/>
      <name val="Arial"/>
    </font>
    <font>
      <sz val="10"/>
      <name val="Arial"/>
      <family val="2"/>
    </font>
    <font>
      <b/>
      <sz val="11"/>
      <name val="Arial"/>
      <family val="2"/>
    </font>
    <font>
      <sz val="12"/>
      <name val="Arial"/>
      <family val="2"/>
    </font>
    <font>
      <sz val="11"/>
      <name val="Arial"/>
      <family val="2"/>
    </font>
    <font>
      <b/>
      <sz val="12"/>
      <name val="Arial"/>
      <family val="2"/>
    </font>
    <font>
      <sz val="8"/>
      <name val="Arial"/>
      <family val="2"/>
    </font>
    <font>
      <sz val="12"/>
      <name val="Arial"/>
      <family val="2"/>
    </font>
    <font>
      <u/>
      <sz val="10"/>
      <color indexed="12"/>
      <name val="Arial"/>
      <family val="2"/>
    </font>
    <font>
      <sz val="11"/>
      <name val="Arial"/>
      <family val="2"/>
    </font>
    <font>
      <sz val="10"/>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theme="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Helv"/>
      <family val="2"/>
    </font>
    <font>
      <sz val="10"/>
      <color theme="1"/>
      <name val="Arial"/>
      <family val="2"/>
    </font>
    <font>
      <b/>
      <sz val="10"/>
      <color theme="1"/>
      <name val="Arial"/>
      <family val="2"/>
    </font>
  </fonts>
  <fills count="31">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tint="-0.249977111117893"/>
        <bgColor indexed="64"/>
      </patternFill>
    </fill>
    <fill>
      <patternFill patternType="solid">
        <fgColor rgb="FFCCECFF"/>
        <bgColor indexed="64"/>
      </patternFill>
    </fill>
  </fills>
  <borders count="5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9"/>
      </right>
      <top/>
      <bottom style="thin">
        <color indexed="9"/>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ck">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7">
    <xf numFmtId="0" fontId="0" fillId="0" borderId="0"/>
    <xf numFmtId="0" fontId="8" fillId="0" borderId="0" applyNumberFormat="0" applyFill="0" applyBorder="0" applyAlignment="0" applyProtection="0">
      <alignment vertical="top"/>
      <protection locked="0"/>
    </xf>
    <xf numFmtId="0" fontId="3" fillId="0" borderId="0"/>
    <xf numFmtId="0" fontId="11" fillId="0" borderId="0"/>
    <xf numFmtId="9" fontId="1" fillId="0" borderId="0" applyFont="0" applyFill="0" applyBorder="0" applyAlignment="0" applyProtection="0"/>
    <xf numFmtId="0" fontId="1" fillId="0" borderId="0"/>
    <xf numFmtId="0" fontId="1" fillId="0" borderId="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20" fillId="7" borderId="0" applyNumberFormat="0" applyBorder="0" applyAlignment="0" applyProtection="0"/>
    <xf numFmtId="0" fontId="21" fillId="24" borderId="39" applyNumberFormat="0" applyAlignment="0" applyProtection="0"/>
    <xf numFmtId="0" fontId="22" fillId="25" borderId="40" applyNumberFormat="0" applyAlignment="0" applyProtection="0"/>
    <xf numFmtId="0" fontId="23" fillId="0" borderId="0" applyNumberFormat="0" applyFill="0" applyBorder="0" applyAlignment="0" applyProtection="0"/>
    <xf numFmtId="0" fontId="24" fillId="8" borderId="0" applyNumberFormat="0" applyBorder="0" applyAlignment="0" applyProtection="0"/>
    <xf numFmtId="0" fontId="25" fillId="0" borderId="41" applyNumberFormat="0" applyFill="0" applyAlignment="0" applyProtection="0"/>
    <xf numFmtId="0" fontId="26" fillId="0" borderId="42" applyNumberFormat="0" applyFill="0" applyAlignment="0" applyProtection="0"/>
    <xf numFmtId="0" fontId="27" fillId="0" borderId="43" applyNumberFormat="0" applyFill="0" applyAlignment="0" applyProtection="0"/>
    <xf numFmtId="0" fontId="27" fillId="0" borderId="0" applyNumberFormat="0" applyFill="0" applyBorder="0" applyAlignment="0" applyProtection="0"/>
    <xf numFmtId="0" fontId="28" fillId="11" borderId="39" applyNumberFormat="0" applyAlignment="0" applyProtection="0"/>
    <xf numFmtId="0" fontId="29" fillId="0" borderId="44" applyNumberFormat="0" applyFill="0" applyAlignment="0" applyProtection="0"/>
    <xf numFmtId="0" fontId="30" fillId="26" borderId="0" applyNumberFormat="0" applyBorder="0" applyAlignment="0" applyProtection="0"/>
    <xf numFmtId="0" fontId="1" fillId="27" borderId="45" applyNumberFormat="0" applyFont="0" applyAlignment="0" applyProtection="0"/>
    <xf numFmtId="0" fontId="31" fillId="24" borderId="46" applyNumberFormat="0" applyAlignment="0" applyProtection="0"/>
    <xf numFmtId="0" fontId="32" fillId="0" borderId="0" applyNumberFormat="0" applyFill="0" applyBorder="0" applyAlignment="0" applyProtection="0"/>
    <xf numFmtId="0" fontId="33" fillId="0" borderId="47" applyNumberFormat="0" applyFill="0" applyAlignment="0" applyProtection="0"/>
    <xf numFmtId="0" fontId="34" fillId="0" borderId="0" applyNumberFormat="0" applyFill="0" applyBorder="0" applyAlignment="0" applyProtection="0"/>
    <xf numFmtId="0" fontId="1" fillId="0" borderId="0"/>
    <xf numFmtId="0" fontId="35"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0" fillId="7"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9" fillId="21" borderId="0" applyNumberFormat="0" applyBorder="0" applyAlignment="0" applyProtection="0"/>
    <xf numFmtId="0" fontId="19" fillId="20" borderId="0" applyNumberFormat="0" applyBorder="0" applyAlignment="0" applyProtection="0"/>
    <xf numFmtId="0" fontId="19" fillId="19" borderId="0" applyNumberFormat="0" applyBorder="0" applyAlignment="0" applyProtection="0"/>
    <xf numFmtId="0" fontId="19" fillId="18" borderId="0" applyNumberFormat="0" applyBorder="0" applyAlignment="0" applyProtection="0"/>
    <xf numFmtId="0" fontId="19" fillId="17" borderId="0" applyNumberFormat="0" applyBorder="0" applyAlignment="0" applyProtection="0"/>
    <xf numFmtId="0" fontId="19" fillId="14"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12" borderId="0" applyNumberFormat="0" applyBorder="0" applyAlignment="0" applyProtection="0"/>
    <xf numFmtId="0" fontId="18" fillId="11"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3" fontId="3" fillId="28" borderId="0"/>
    <xf numFmtId="2" fontId="3" fillId="28" borderId="0"/>
    <xf numFmtId="0" fontId="3" fillId="28" borderId="0"/>
    <xf numFmtId="0" fontId="8" fillId="0" borderId="0" applyNumberFormat="0" applyFill="0" applyBorder="0" applyAlignment="0" applyProtection="0">
      <alignment vertical="top"/>
      <protection locked="0"/>
    </xf>
    <xf numFmtId="3" fontId="3" fillId="28" borderId="0"/>
    <xf numFmtId="5" fontId="3" fillId="28" borderId="0"/>
    <xf numFmtId="2" fontId="3" fillId="28" borderId="0"/>
    <xf numFmtId="0" fontId="3" fillId="28" borderId="0"/>
    <xf numFmtId="0" fontId="1" fillId="0" borderId="0"/>
    <xf numFmtId="43" fontId="1" fillId="0" borderId="0" applyFont="0" applyFill="0" applyBorder="0" applyAlignment="0" applyProtection="0"/>
    <xf numFmtId="0" fontId="11" fillId="0" borderId="0"/>
    <xf numFmtId="5" fontId="3" fillId="28" borderId="0"/>
    <xf numFmtId="0" fontId="21" fillId="24" borderId="39" applyNumberFormat="0" applyAlignment="0" applyProtection="0"/>
    <xf numFmtId="0" fontId="22" fillId="25" borderId="40" applyNumberFormat="0" applyAlignment="0" applyProtection="0"/>
    <xf numFmtId="0" fontId="23" fillId="0" borderId="0" applyNumberFormat="0" applyFill="0" applyBorder="0" applyAlignment="0" applyProtection="0"/>
    <xf numFmtId="0" fontId="24" fillId="8" borderId="0" applyNumberFormat="0" applyBorder="0" applyAlignment="0" applyProtection="0"/>
    <xf numFmtId="0" fontId="25" fillId="0" borderId="41" applyNumberFormat="0" applyFill="0" applyAlignment="0" applyProtection="0"/>
    <xf numFmtId="0" fontId="26" fillId="0" borderId="42" applyNumberFormat="0" applyFill="0" applyAlignment="0" applyProtection="0"/>
    <xf numFmtId="0" fontId="27" fillId="0" borderId="43" applyNumberFormat="0" applyFill="0" applyAlignment="0" applyProtection="0"/>
    <xf numFmtId="0" fontId="27" fillId="0" borderId="0" applyNumberFormat="0" applyFill="0" applyBorder="0" applyAlignment="0" applyProtection="0"/>
    <xf numFmtId="0" fontId="28" fillId="11" borderId="39" applyNumberFormat="0" applyAlignment="0" applyProtection="0"/>
    <xf numFmtId="0" fontId="29" fillId="0" borderId="44" applyNumberFormat="0" applyFill="0" applyAlignment="0" applyProtection="0"/>
    <xf numFmtId="0" fontId="30" fillId="26" borderId="0" applyNumberFormat="0" applyBorder="0" applyAlignment="0" applyProtection="0"/>
    <xf numFmtId="0" fontId="1" fillId="27" borderId="45" applyNumberFormat="0" applyFont="0" applyAlignment="0" applyProtection="0"/>
    <xf numFmtId="0" fontId="31" fillId="24" borderId="46" applyNumberFormat="0" applyAlignment="0" applyProtection="0"/>
    <xf numFmtId="0" fontId="32" fillId="0" borderId="0" applyNumberFormat="0" applyFill="0" applyBorder="0" applyAlignment="0" applyProtection="0"/>
    <xf numFmtId="0" fontId="33" fillId="0" borderId="47" applyNumberFormat="0" applyFill="0" applyAlignment="0" applyProtection="0"/>
    <xf numFmtId="0" fontId="34" fillId="0" borderId="0" applyNumberForma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1" fillId="0" borderId="0"/>
  </cellStyleXfs>
  <cellXfs count="223">
    <xf numFmtId="0" fontId="0" fillId="0" borderId="0" xfId="0"/>
    <xf numFmtId="0" fontId="4" fillId="2" borderId="0" xfId="2" applyFont="1" applyFill="1" applyProtection="1"/>
    <xf numFmtId="0" fontId="4" fillId="2" borderId="1" xfId="2" applyFont="1" applyFill="1" applyBorder="1" applyProtection="1"/>
    <xf numFmtId="0" fontId="4" fillId="2" borderId="2" xfId="2" applyFont="1" applyFill="1" applyBorder="1" applyProtection="1"/>
    <xf numFmtId="3" fontId="4" fillId="0" borderId="3" xfId="2" applyNumberFormat="1" applyFont="1" applyFill="1" applyBorder="1" applyProtection="1"/>
    <xf numFmtId="0" fontId="4" fillId="2" borderId="4" xfId="2" applyFont="1" applyFill="1" applyBorder="1" applyProtection="1"/>
    <xf numFmtId="0" fontId="4" fillId="2" borderId="5" xfId="2" applyFont="1" applyFill="1" applyBorder="1" applyProtection="1"/>
    <xf numFmtId="0" fontId="4" fillId="2" borderId="6" xfId="2" applyFont="1" applyFill="1" applyBorder="1" applyProtection="1"/>
    <xf numFmtId="3" fontId="4" fillId="0" borderId="7" xfId="2" applyNumberFormat="1" applyFont="1" applyFill="1" applyBorder="1" applyProtection="1"/>
    <xf numFmtId="0" fontId="4" fillId="2" borderId="3" xfId="2" applyFont="1" applyFill="1" applyBorder="1" applyProtection="1"/>
    <xf numFmtId="0" fontId="2" fillId="2" borderId="11" xfId="2" applyFont="1" applyFill="1" applyBorder="1" applyProtection="1"/>
    <xf numFmtId="0" fontId="2" fillId="2" borderId="6" xfId="2" applyFont="1" applyFill="1" applyBorder="1" applyProtection="1"/>
    <xf numFmtId="3" fontId="4" fillId="3" borderId="7" xfId="2" applyNumberFormat="1" applyFont="1" applyFill="1" applyBorder="1" applyProtection="1"/>
    <xf numFmtId="0" fontId="4" fillId="2" borderId="14" xfId="2" applyFont="1" applyFill="1" applyBorder="1" applyProtection="1"/>
    <xf numFmtId="0" fontId="4" fillId="2" borderId="16" xfId="2" applyFont="1" applyFill="1" applyBorder="1" applyAlignment="1" applyProtection="1">
      <alignment horizontal="center"/>
    </xf>
    <xf numFmtId="0" fontId="2" fillId="2" borderId="17" xfId="0" applyFont="1" applyFill="1" applyBorder="1" applyAlignment="1" applyProtection="1">
      <alignment horizontal="left"/>
    </xf>
    <xf numFmtId="0" fontId="2" fillId="2" borderId="14" xfId="0" applyFont="1" applyFill="1" applyBorder="1" applyAlignment="1" applyProtection="1">
      <alignment horizontal="left"/>
    </xf>
    <xf numFmtId="0" fontId="4" fillId="2" borderId="18" xfId="2" applyFont="1" applyFill="1" applyBorder="1" applyAlignment="1" applyProtection="1">
      <alignment horizontal="center"/>
    </xf>
    <xf numFmtId="0" fontId="2" fillId="2" borderId="17" xfId="2" applyFont="1" applyFill="1" applyBorder="1" applyProtection="1"/>
    <xf numFmtId="0" fontId="2" fillId="2" borderId="14" xfId="2" applyFont="1" applyFill="1" applyBorder="1" applyProtection="1"/>
    <xf numFmtId="3" fontId="4" fillId="0" borderId="15" xfId="2" applyNumberFormat="1" applyFont="1" applyFill="1" applyBorder="1" applyProtection="1"/>
    <xf numFmtId="3" fontId="2" fillId="3" borderId="18" xfId="2" applyNumberFormat="1" applyFont="1" applyFill="1" applyBorder="1" applyProtection="1"/>
    <xf numFmtId="3" fontId="2" fillId="4" borderId="19" xfId="2" applyNumberFormat="1" applyFont="1" applyFill="1" applyBorder="1" applyProtection="1"/>
    <xf numFmtId="0" fontId="4" fillId="2" borderId="1" xfId="2" applyFont="1" applyFill="1" applyBorder="1" applyAlignment="1" applyProtection="1">
      <alignment horizontal="left" indent="1"/>
    </xf>
    <xf numFmtId="0" fontId="12" fillId="5" borderId="0" xfId="2" applyFont="1" applyFill="1" applyAlignment="1" applyProtection="1">
      <alignment horizontal="centerContinuous"/>
    </xf>
    <xf numFmtId="0" fontId="12" fillId="5" borderId="0" xfId="2" applyFont="1" applyFill="1" applyAlignment="1" applyProtection="1">
      <alignment horizontal="left"/>
    </xf>
    <xf numFmtId="0" fontId="12" fillId="5" borderId="0" xfId="2" applyFont="1" applyFill="1" applyBorder="1" applyAlignment="1" applyProtection="1">
      <alignment horizontal="center"/>
    </xf>
    <xf numFmtId="17" fontId="12" fillId="5" borderId="0" xfId="2" applyNumberFormat="1" applyFont="1" applyFill="1" applyBorder="1" applyAlignment="1" applyProtection="1">
      <alignment horizontal="center"/>
    </xf>
    <xf numFmtId="0" fontId="12" fillId="5" borderId="0" xfId="0" applyFont="1" applyFill="1" applyBorder="1" applyAlignment="1"/>
    <xf numFmtId="0" fontId="10" fillId="5" borderId="0" xfId="2" applyFont="1" applyFill="1" applyAlignment="1" applyProtection="1">
      <alignment horizontal="left"/>
    </xf>
    <xf numFmtId="0" fontId="12" fillId="5" borderId="0" xfId="2" applyFont="1" applyFill="1" applyAlignment="1" applyProtection="1">
      <alignment horizontal="right"/>
    </xf>
    <xf numFmtId="17" fontId="10" fillId="5" borderId="0" xfId="2" applyNumberFormat="1" applyFont="1" applyFill="1" applyAlignment="1" applyProtection="1">
      <alignment horizontal="left"/>
    </xf>
    <xf numFmtId="0" fontId="10" fillId="5" borderId="0" xfId="0" applyFont="1" applyFill="1"/>
    <xf numFmtId="0" fontId="14" fillId="2" borderId="0" xfId="2" applyFont="1" applyFill="1" applyBorder="1" applyProtection="1"/>
    <xf numFmtId="0" fontId="15" fillId="2" borderId="0" xfId="2" applyFont="1" applyFill="1" applyBorder="1" applyProtection="1"/>
    <xf numFmtId="3" fontId="15" fillId="0" borderId="0" xfId="2" applyNumberFormat="1" applyFont="1" applyFill="1" applyBorder="1" applyProtection="1"/>
    <xf numFmtId="3" fontId="14" fillId="0" borderId="0" xfId="2" applyNumberFormat="1" applyFont="1" applyFill="1" applyBorder="1" applyProtection="1"/>
    <xf numFmtId="0" fontId="10" fillId="2" borderId="0" xfId="0" applyFont="1" applyFill="1" applyAlignment="1" applyProtection="1">
      <alignment horizontal="left" vertical="top" wrapText="1"/>
    </xf>
    <xf numFmtId="0" fontId="10" fillId="2" borderId="0" xfId="2" applyFont="1" applyFill="1" applyAlignment="1" applyProtection="1">
      <alignment horizontal="left" vertical="top" wrapText="1"/>
    </xf>
    <xf numFmtId="0" fontId="10" fillId="0" borderId="0" xfId="0" applyFont="1"/>
    <xf numFmtId="0" fontId="10" fillId="0" borderId="0" xfId="0" quotePrefix="1" applyFont="1" applyAlignment="1"/>
    <xf numFmtId="0" fontId="0" fillId="0" borderId="0" xfId="0" applyAlignment="1"/>
    <xf numFmtId="0" fontId="10" fillId="0" borderId="0" xfId="0" applyFont="1" applyAlignment="1"/>
    <xf numFmtId="0" fontId="2" fillId="2" borderId="0" xfId="0" applyFont="1" applyFill="1" applyAlignment="1" applyProtection="1">
      <alignment horizontal="centerContinuous"/>
    </xf>
    <xf numFmtId="0" fontId="4" fillId="2" borderId="0" xfId="0" applyFont="1" applyFill="1" applyAlignment="1" applyProtection="1">
      <alignment horizontal="centerContinuous"/>
    </xf>
    <xf numFmtId="0" fontId="4" fillId="0" borderId="22" xfId="0" applyFont="1" applyFill="1" applyBorder="1" applyAlignment="1" applyProtection="1">
      <alignment horizontal="centerContinuous"/>
    </xf>
    <xf numFmtId="0" fontId="9" fillId="0" borderId="0" xfId="0" applyFont="1" applyProtection="1"/>
    <xf numFmtId="0" fontId="2" fillId="2" borderId="0" xfId="0" applyFont="1" applyFill="1" applyAlignment="1" applyProtection="1">
      <alignment horizontal="left"/>
    </xf>
    <xf numFmtId="0" fontId="0" fillId="2" borderId="0" xfId="0" applyFill="1" applyProtection="1"/>
    <xf numFmtId="0" fontId="4" fillId="2" borderId="0" xfId="0" applyFont="1" applyFill="1" applyAlignment="1" applyProtection="1">
      <alignment horizontal="left"/>
    </xf>
    <xf numFmtId="0" fontId="2" fillId="2" borderId="0" xfId="0" applyFont="1" applyFill="1" applyAlignment="1" applyProtection="1">
      <alignment horizontal="right"/>
    </xf>
    <xf numFmtId="17" fontId="4" fillId="2" borderId="0" xfId="0" applyNumberFormat="1" applyFont="1" applyFill="1" applyAlignment="1" applyProtection="1">
      <alignment horizontal="left"/>
    </xf>
    <xf numFmtId="0" fontId="2" fillId="2" borderId="0" xfId="0" applyFont="1" applyFill="1" applyProtection="1"/>
    <xf numFmtId="0" fontId="2" fillId="2" borderId="0" xfId="0" applyFont="1" applyFill="1" applyBorder="1" applyAlignment="1" applyProtection="1"/>
    <xf numFmtId="0" fontId="4" fillId="2" borderId="0" xfId="0" applyFont="1" applyFill="1" applyProtection="1"/>
    <xf numFmtId="0" fontId="4" fillId="2" borderId="0" xfId="0" applyFont="1" applyFill="1" applyBorder="1" applyAlignment="1" applyProtection="1"/>
    <xf numFmtId="0" fontId="9" fillId="0" borderId="0" xfId="0" applyFont="1" applyFill="1" applyProtection="1"/>
    <xf numFmtId="38" fontId="2" fillId="4" borderId="21" xfId="2" applyNumberFormat="1" applyFont="1" applyFill="1" applyBorder="1" applyProtection="1"/>
    <xf numFmtId="0" fontId="15" fillId="0" borderId="0" xfId="0" applyFont="1" applyProtection="1"/>
    <xf numFmtId="0" fontId="9" fillId="0" borderId="0" xfId="0" applyFont="1" applyAlignment="1" applyProtection="1"/>
    <xf numFmtId="38" fontId="2" fillId="4" borderId="16" xfId="2" applyNumberFormat="1" applyFont="1" applyFill="1" applyBorder="1" applyProtection="1"/>
    <xf numFmtId="3" fontId="4" fillId="3" borderId="10" xfId="2" applyNumberFormat="1" applyFont="1" applyFill="1" applyBorder="1" applyProtection="1"/>
    <xf numFmtId="0" fontId="4" fillId="2" borderId="0" xfId="0" applyFont="1" applyFill="1" applyAlignment="1" applyProtection="1">
      <alignment vertical="top" wrapText="1"/>
    </xf>
    <xf numFmtId="0" fontId="10" fillId="2" borderId="4" xfId="0" applyFont="1" applyFill="1" applyBorder="1" applyProtection="1"/>
    <xf numFmtId="0" fontId="10" fillId="2" borderId="0" xfId="0" applyFont="1" applyFill="1" applyBorder="1" applyProtection="1"/>
    <xf numFmtId="0" fontId="10" fillId="2" borderId="0" xfId="0" applyFont="1" applyFill="1" applyProtection="1"/>
    <xf numFmtId="14" fontId="10" fillId="2" borderId="0" xfId="0" applyNumberFormat="1" applyFont="1" applyFill="1" applyAlignment="1" applyProtection="1">
      <alignment horizontal="left"/>
    </xf>
    <xf numFmtId="0" fontId="12" fillId="5" borderId="0" xfId="0" applyFont="1" applyFill="1" applyAlignment="1">
      <alignment horizontal="left"/>
    </xf>
    <xf numFmtId="0" fontId="2" fillId="2" borderId="0" xfId="0" applyFont="1" applyFill="1" applyAlignment="1" applyProtection="1">
      <protection locked="0"/>
    </xf>
    <xf numFmtId="0" fontId="16" fillId="0" borderId="0" xfId="0" applyFont="1" applyProtection="1">
      <protection locked="0"/>
    </xf>
    <xf numFmtId="0" fontId="12" fillId="5" borderId="27" xfId="3" applyFont="1" applyFill="1" applyBorder="1" applyAlignment="1">
      <alignment horizontal="center"/>
    </xf>
    <xf numFmtId="6" fontId="13" fillId="5" borderId="10" xfId="3" applyNumberFormat="1" applyFont="1" applyFill="1" applyBorder="1" applyAlignment="1">
      <alignment horizontal="center"/>
    </xf>
    <xf numFmtId="0" fontId="12" fillId="5" borderId="28" xfId="3" applyFont="1" applyFill="1" applyBorder="1" applyAlignment="1">
      <alignment horizontal="center"/>
    </xf>
    <xf numFmtId="0" fontId="12" fillId="5" borderId="29" xfId="3" applyFont="1" applyFill="1" applyBorder="1" applyAlignment="1">
      <alignment horizontal="center"/>
    </xf>
    <xf numFmtId="0" fontId="12" fillId="5" borderId="31" xfId="3" applyFont="1" applyFill="1" applyBorder="1" applyAlignment="1">
      <alignment horizontal="center"/>
    </xf>
    <xf numFmtId="0" fontId="12" fillId="5" borderId="33" xfId="3" applyFont="1" applyFill="1" applyBorder="1" applyAlignment="1">
      <alignment wrapText="1"/>
    </xf>
    <xf numFmtId="10" fontId="12" fillId="5" borderId="10" xfId="4" applyNumberFormat="1" applyFont="1" applyFill="1" applyBorder="1"/>
    <xf numFmtId="6" fontId="12" fillId="5" borderId="10" xfId="3" applyNumberFormat="1" applyFont="1" applyFill="1" applyBorder="1"/>
    <xf numFmtId="6" fontId="12" fillId="5" borderId="19" xfId="3" applyNumberFormat="1" applyFont="1" applyFill="1" applyBorder="1"/>
    <xf numFmtId="10" fontId="10" fillId="5" borderId="10" xfId="3" applyNumberFormat="1" applyFont="1" applyFill="1" applyBorder="1"/>
    <xf numFmtId="6" fontId="10" fillId="5" borderId="10" xfId="3" applyNumberFormat="1" applyFont="1" applyFill="1" applyBorder="1"/>
    <xf numFmtId="10" fontId="7" fillId="5" borderId="10" xfId="4" applyNumberFormat="1" applyFont="1" applyFill="1" applyBorder="1"/>
    <xf numFmtId="0" fontId="12" fillId="5" borderId="33" xfId="0" applyFont="1" applyFill="1" applyBorder="1"/>
    <xf numFmtId="0" fontId="10" fillId="5" borderId="34" xfId="0" applyFont="1" applyFill="1" applyBorder="1"/>
    <xf numFmtId="10" fontId="10" fillId="5" borderId="35" xfId="3" applyNumberFormat="1" applyFont="1" applyFill="1" applyBorder="1"/>
    <xf numFmtId="6" fontId="7" fillId="5" borderId="35" xfId="0" applyNumberFormat="1" applyFont="1" applyFill="1" applyBorder="1"/>
    <xf numFmtId="38" fontId="7" fillId="5" borderId="35" xfId="0" applyNumberFormat="1" applyFont="1" applyFill="1" applyBorder="1" applyAlignment="1">
      <alignment horizontal="center"/>
    </xf>
    <xf numFmtId="6" fontId="10" fillId="5" borderId="19" xfId="3" applyNumberFormat="1" applyFont="1" applyFill="1" applyBorder="1"/>
    <xf numFmtId="38" fontId="7" fillId="5" borderId="25" xfId="0" applyNumberFormat="1" applyFont="1" applyFill="1" applyBorder="1" applyAlignment="1">
      <alignment horizontal="center"/>
    </xf>
    <xf numFmtId="0" fontId="12" fillId="5" borderId="36" xfId="3" applyFont="1" applyFill="1" applyBorder="1" applyAlignment="1">
      <alignment horizontal="center"/>
    </xf>
    <xf numFmtId="0" fontId="12" fillId="5" borderId="9" xfId="3" applyFont="1" applyFill="1" applyBorder="1" applyAlignment="1">
      <alignment horizontal="center"/>
    </xf>
    <xf numFmtId="6" fontId="12" fillId="5" borderId="9" xfId="3" applyNumberFormat="1" applyFont="1" applyFill="1" applyBorder="1" applyAlignment="1">
      <alignment horizontal="center"/>
    </xf>
    <xf numFmtId="6" fontId="12" fillId="5" borderId="24" xfId="3" applyNumberFormat="1" applyFont="1" applyFill="1" applyBorder="1" applyAlignment="1">
      <alignment horizontal="center"/>
    </xf>
    <xf numFmtId="0" fontId="12" fillId="5" borderId="33" xfId="3" applyFont="1" applyFill="1" applyBorder="1"/>
    <xf numFmtId="10" fontId="10" fillId="5" borderId="9" xfId="3" applyNumberFormat="1" applyFont="1" applyFill="1" applyBorder="1"/>
    <xf numFmtId="6" fontId="10" fillId="5" borderId="9" xfId="3" applyNumberFormat="1" applyFont="1" applyFill="1" applyBorder="1"/>
    <xf numFmtId="6" fontId="13" fillId="5" borderId="9" xfId="3" applyNumberFormat="1" applyFont="1" applyFill="1" applyBorder="1" applyAlignment="1">
      <alignment horizontal="center"/>
    </xf>
    <xf numFmtId="6" fontId="12" fillId="5" borderId="27" xfId="3" applyNumberFormat="1" applyFont="1" applyFill="1" applyBorder="1" applyAlignment="1">
      <alignment horizontal="center"/>
    </xf>
    <xf numFmtId="6" fontId="12" fillId="5" borderId="32" xfId="3" applyNumberFormat="1" applyFont="1" applyFill="1" applyBorder="1" applyAlignment="1">
      <alignment horizontal="center"/>
    </xf>
    <xf numFmtId="6" fontId="12" fillId="5" borderId="29" xfId="3" applyNumberFormat="1" applyFont="1" applyFill="1" applyBorder="1" applyAlignment="1">
      <alignment horizontal="center"/>
    </xf>
    <xf numFmtId="6" fontId="12" fillId="5" borderId="30" xfId="3" applyNumberFormat="1" applyFont="1" applyFill="1" applyBorder="1" applyAlignment="1">
      <alignment horizontal="center"/>
    </xf>
    <xf numFmtId="164" fontId="4" fillId="2" borderId="0" xfId="0" applyNumberFormat="1" applyFont="1" applyFill="1" applyBorder="1" applyAlignment="1" applyProtection="1">
      <alignment horizontal="center"/>
    </xf>
    <xf numFmtId="164" fontId="8" fillId="2" borderId="0" xfId="1" applyNumberFormat="1" applyFill="1" applyBorder="1" applyAlignment="1" applyProtection="1">
      <alignment horizontal="center"/>
    </xf>
    <xf numFmtId="164" fontId="1" fillId="2" borderId="0" xfId="0" applyNumberFormat="1" applyFont="1" applyFill="1" applyBorder="1" applyAlignment="1" applyProtection="1">
      <alignment horizontal="center"/>
    </xf>
    <xf numFmtId="0" fontId="17" fillId="0" borderId="0" xfId="6" applyFont="1"/>
    <xf numFmtId="10" fontId="1" fillId="0" borderId="10" xfId="4" applyNumberFormat="1" applyFont="1" applyFill="1" applyBorder="1"/>
    <xf numFmtId="6" fontId="12" fillId="0" borderId="10" xfId="3" applyNumberFormat="1" applyFont="1" applyFill="1" applyBorder="1"/>
    <xf numFmtId="3" fontId="12" fillId="0" borderId="10" xfId="0" applyNumberFormat="1" applyFont="1" applyFill="1" applyBorder="1"/>
    <xf numFmtId="6" fontId="12" fillId="0" borderId="19" xfId="3" applyNumberFormat="1" applyFont="1" applyFill="1" applyBorder="1"/>
    <xf numFmtId="0" fontId="2" fillId="2" borderId="4" xfId="0" applyFont="1" applyFill="1" applyBorder="1" applyAlignment="1" applyProtection="1">
      <alignment horizontal="left"/>
    </xf>
    <xf numFmtId="0" fontId="4" fillId="2" borderId="2" xfId="2" applyFont="1" applyFill="1" applyBorder="1" applyProtection="1"/>
    <xf numFmtId="0" fontId="4" fillId="2" borderId="4" xfId="2" applyFont="1" applyFill="1" applyBorder="1" applyProtection="1"/>
    <xf numFmtId="0" fontId="4" fillId="2" borderId="37" xfId="2" applyFont="1" applyFill="1" applyBorder="1" applyProtection="1"/>
    <xf numFmtId="0" fontId="4" fillId="2" borderId="37" xfId="2" applyFont="1" applyFill="1" applyBorder="1" applyAlignment="1" applyProtection="1">
      <alignment horizontal="left" indent="1"/>
    </xf>
    <xf numFmtId="0" fontId="4" fillId="2" borderId="48" xfId="2" applyFont="1" applyFill="1" applyBorder="1" applyProtection="1"/>
    <xf numFmtId="0" fontId="1" fillId="5" borderId="33" xfId="3" applyFont="1" applyFill="1" applyBorder="1"/>
    <xf numFmtId="0" fontId="1" fillId="5" borderId="36" xfId="3" applyFont="1" applyFill="1" applyBorder="1"/>
    <xf numFmtId="0" fontId="4" fillId="2" borderId="49" xfId="2" applyFont="1" applyFill="1" applyBorder="1" applyProtection="1"/>
    <xf numFmtId="0" fontId="4" fillId="2" borderId="1" xfId="2" applyFont="1" applyFill="1" applyBorder="1" applyProtection="1"/>
    <xf numFmtId="0" fontId="4" fillId="29" borderId="23" xfId="2" applyFont="1" applyFill="1" applyBorder="1" applyAlignment="1" applyProtection="1">
      <alignment horizontal="center"/>
    </xf>
    <xf numFmtId="0" fontId="4" fillId="2" borderId="1" xfId="2" applyFont="1" applyFill="1" applyBorder="1" applyProtection="1"/>
    <xf numFmtId="0" fontId="4" fillId="2" borderId="2" xfId="2" applyFont="1" applyFill="1" applyBorder="1" applyProtection="1"/>
    <xf numFmtId="0" fontId="4" fillId="2" borderId="4" xfId="2" applyFont="1" applyFill="1" applyBorder="1" applyProtection="1"/>
    <xf numFmtId="0" fontId="4" fillId="2" borderId="37" xfId="2" applyFont="1" applyFill="1" applyBorder="1" applyProtection="1"/>
    <xf numFmtId="0" fontId="4" fillId="2" borderId="6" xfId="2" applyFont="1" applyFill="1" applyBorder="1" applyProtection="1"/>
    <xf numFmtId="3" fontId="4" fillId="0" borderId="7" xfId="2" applyNumberFormat="1" applyFont="1" applyFill="1" applyBorder="1" applyProtection="1"/>
    <xf numFmtId="0" fontId="4" fillId="3" borderId="9" xfId="2" applyFont="1" applyFill="1" applyBorder="1" applyProtection="1"/>
    <xf numFmtId="0" fontId="4" fillId="2" borderId="3" xfId="2" applyFont="1" applyFill="1" applyBorder="1" applyProtection="1"/>
    <xf numFmtId="0" fontId="4" fillId="3" borderId="10" xfId="2" applyFont="1" applyFill="1" applyBorder="1" applyProtection="1"/>
    <xf numFmtId="0" fontId="2" fillId="2" borderId="6" xfId="2" applyFont="1" applyFill="1" applyBorder="1" applyProtection="1"/>
    <xf numFmtId="3" fontId="2" fillId="3" borderId="7" xfId="2" applyNumberFormat="1" applyFont="1" applyFill="1" applyBorder="1" applyProtection="1"/>
    <xf numFmtId="0" fontId="4" fillId="2" borderId="16" xfId="2" applyFont="1" applyFill="1" applyBorder="1" applyAlignment="1" applyProtection="1">
      <alignment horizontal="center"/>
    </xf>
    <xf numFmtId="0" fontId="4" fillId="2" borderId="18" xfId="2" applyFont="1" applyFill="1" applyBorder="1" applyAlignment="1" applyProtection="1">
      <alignment horizontal="center"/>
    </xf>
    <xf numFmtId="0" fontId="4" fillId="3" borderId="19" xfId="2" applyFont="1" applyFill="1" applyBorder="1" applyProtection="1"/>
    <xf numFmtId="0" fontId="4" fillId="2" borderId="1" xfId="2" applyFont="1" applyFill="1" applyBorder="1" applyAlignment="1" applyProtection="1">
      <alignment horizontal="left" indent="1"/>
    </xf>
    <xf numFmtId="0" fontId="4" fillId="2" borderId="37" xfId="2" applyFont="1" applyFill="1" applyBorder="1" applyAlignment="1" applyProtection="1">
      <alignment horizontal="left" indent="1"/>
    </xf>
    <xf numFmtId="38" fontId="2" fillId="4" borderId="25" xfId="2" applyNumberFormat="1" applyFont="1" applyFill="1" applyBorder="1" applyProtection="1"/>
    <xf numFmtId="38" fontId="4" fillId="0" borderId="23" xfId="2" applyNumberFormat="1" applyFont="1" applyFill="1" applyBorder="1" applyProtection="1">
      <protection locked="0"/>
    </xf>
    <xf numFmtId="0" fontId="2" fillId="2" borderId="11" xfId="2" applyFont="1" applyFill="1" applyBorder="1" applyProtection="1"/>
    <xf numFmtId="38" fontId="4" fillId="29" borderId="10" xfId="2" applyNumberFormat="1" applyFont="1" applyFill="1" applyBorder="1" applyProtection="1"/>
    <xf numFmtId="17" fontId="4" fillId="0" borderId="4" xfId="0" applyNumberFormat="1" applyFont="1" applyFill="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xf numFmtId="0" fontId="10" fillId="5" borderId="50" xfId="3" applyFont="1" applyFill="1" applyBorder="1"/>
    <xf numFmtId="6" fontId="10" fillId="5" borderId="24" xfId="3" applyNumberFormat="1" applyFont="1" applyFill="1" applyBorder="1"/>
    <xf numFmtId="0" fontId="10" fillId="2" borderId="0" xfId="0" applyFont="1" applyFill="1" applyAlignment="1" applyProtection="1">
      <alignment horizontal="left" vertical="top" wrapText="1"/>
    </xf>
    <xf numFmtId="0" fontId="9" fillId="0" borderId="0" xfId="0" applyFont="1" applyBorder="1" applyProtection="1"/>
    <xf numFmtId="0" fontId="4" fillId="0" borderId="4" xfId="6" applyFont="1" applyFill="1" applyBorder="1" applyAlignment="1" applyProtection="1">
      <alignment horizontal="center"/>
      <protection locked="0"/>
    </xf>
    <xf numFmtId="0" fontId="4" fillId="2" borderId="4" xfId="6" applyFont="1" applyFill="1" applyBorder="1" applyAlignment="1" applyProtection="1">
      <alignment horizontal="center"/>
    </xf>
    <xf numFmtId="164" fontId="4" fillId="2" borderId="4" xfId="6" applyNumberFormat="1" applyFont="1" applyFill="1" applyBorder="1" applyAlignment="1" applyProtection="1">
      <alignment horizontal="center"/>
    </xf>
    <xf numFmtId="0" fontId="10" fillId="5" borderId="0" xfId="0" applyFont="1" applyFill="1" applyBorder="1"/>
    <xf numFmtId="10" fontId="10" fillId="5" borderId="0" xfId="3" applyNumberFormat="1" applyFont="1" applyFill="1" applyBorder="1"/>
    <xf numFmtId="6" fontId="7" fillId="5" borderId="0" xfId="0" applyNumberFormat="1" applyFont="1" applyFill="1" applyBorder="1"/>
    <xf numFmtId="38" fontId="7" fillId="5" borderId="0" xfId="0" applyNumberFormat="1" applyFont="1" applyFill="1" applyBorder="1" applyAlignment="1">
      <alignment horizontal="center"/>
    </xf>
    <xf numFmtId="6" fontId="10" fillId="5" borderId="0" xfId="3" applyNumberFormat="1" applyFont="1" applyFill="1" applyBorder="1" applyAlignment="1">
      <alignment horizontal="center"/>
    </xf>
    <xf numFmtId="0" fontId="10" fillId="5" borderId="0" xfId="3" applyFont="1" applyFill="1" applyBorder="1"/>
    <xf numFmtId="0" fontId="2" fillId="2" borderId="0" xfId="2" applyFont="1" applyFill="1" applyBorder="1" applyProtection="1"/>
    <xf numFmtId="0" fontId="4" fillId="2" borderId="0" xfId="2" applyFont="1" applyFill="1" applyBorder="1" applyProtection="1"/>
    <xf numFmtId="3" fontId="4" fillId="0" borderId="0" xfId="2" applyNumberFormat="1" applyFont="1" applyFill="1" applyBorder="1" applyProtection="1"/>
    <xf numFmtId="0" fontId="4" fillId="0" borderId="0" xfId="0" applyFont="1" applyProtection="1"/>
    <xf numFmtId="3" fontId="2" fillId="0" borderId="0" xfId="2" applyNumberFormat="1" applyFont="1" applyFill="1" applyBorder="1" applyProtection="1"/>
    <xf numFmtId="38" fontId="2" fillId="0" borderId="0" xfId="2" applyNumberFormat="1" applyFont="1" applyFill="1" applyBorder="1" applyProtection="1"/>
    <xf numFmtId="1" fontId="12" fillId="5" borderId="0" xfId="2" applyNumberFormat="1" applyFont="1" applyFill="1" applyBorder="1" applyAlignment="1" applyProtection="1">
      <alignment horizontal="center"/>
    </xf>
    <xf numFmtId="0" fontId="5" fillId="0" borderId="0" xfId="6" applyFont="1" applyAlignment="1" applyProtection="1">
      <alignment horizontal="center"/>
    </xf>
    <xf numFmtId="0" fontId="5" fillId="0" borderId="0" xfId="6" applyFont="1" applyAlignment="1" applyProtection="1">
      <alignment horizontal="center"/>
    </xf>
    <xf numFmtId="0" fontId="12" fillId="0" borderId="0" xfId="6" applyFont="1"/>
    <xf numFmtId="0" fontId="1" fillId="0" borderId="0" xfId="6"/>
    <xf numFmtId="0" fontId="4" fillId="2" borderId="1" xfId="2" applyFont="1" applyFill="1" applyBorder="1" applyAlignment="1" applyProtection="1">
      <alignment horizontal="left"/>
    </xf>
    <xf numFmtId="0" fontId="12" fillId="0" borderId="12" xfId="0" applyFont="1" applyBorder="1" applyAlignment="1">
      <alignment wrapText="1"/>
    </xf>
    <xf numFmtId="0" fontId="12" fillId="0" borderId="13" xfId="0" applyFont="1" applyBorder="1" applyAlignment="1">
      <alignment horizontal="center" wrapText="1"/>
    </xf>
    <xf numFmtId="0" fontId="12" fillId="30" borderId="33" xfId="0" applyFont="1" applyFill="1" applyBorder="1" applyAlignment="1">
      <alignment horizontal="center" wrapText="1"/>
    </xf>
    <xf numFmtId="0" fontId="12" fillId="30" borderId="10" xfId="0" applyFont="1" applyFill="1" applyBorder="1" applyAlignment="1">
      <alignment horizontal="center" wrapText="1"/>
    </xf>
    <xf numFmtId="0" fontId="12" fillId="30" borderId="19" xfId="0" applyFont="1" applyFill="1" applyBorder="1" applyAlignment="1">
      <alignment horizontal="center" wrapText="1"/>
    </xf>
    <xf numFmtId="0" fontId="12" fillId="30" borderId="2" xfId="0" applyFont="1" applyFill="1" applyBorder="1" applyAlignment="1">
      <alignment horizontal="center" wrapText="1"/>
    </xf>
    <xf numFmtId="38" fontId="12" fillId="30" borderId="48" xfId="0" applyNumberFormat="1" applyFont="1" applyFill="1" applyBorder="1" applyAlignment="1">
      <alignment horizontal="center" wrapText="1"/>
    </xf>
    <xf numFmtId="38" fontId="12" fillId="30" borderId="10" xfId="0" applyNumberFormat="1" applyFont="1" applyFill="1" applyBorder="1" applyAlignment="1">
      <alignment horizontal="center" wrapText="1"/>
    </xf>
    <xf numFmtId="0" fontId="1" fillId="0" borderId="10" xfId="0" applyFont="1" applyBorder="1" applyAlignment="1">
      <alignment horizontal="center"/>
    </xf>
    <xf numFmtId="17" fontId="1" fillId="0" borderId="10" xfId="0" applyNumberFormat="1" applyFont="1" applyBorder="1" applyAlignment="1">
      <alignment horizontal="center"/>
    </xf>
    <xf numFmtId="3" fontId="0" fillId="0" borderId="19" xfId="0" applyNumberFormat="1" applyBorder="1" applyAlignment="1">
      <alignment horizontal="right"/>
    </xf>
    <xf numFmtId="3" fontId="0" fillId="0" borderId="52" xfId="0" applyNumberFormat="1" applyBorder="1" applyAlignment="1">
      <alignment horizontal="right"/>
    </xf>
    <xf numFmtId="3" fontId="0" fillId="0" borderId="10" xfId="0" applyNumberFormat="1" applyBorder="1" applyAlignment="1">
      <alignment horizontal="right"/>
    </xf>
    <xf numFmtId="3" fontId="0" fillId="0" borderId="53" xfId="0" applyNumberFormat="1" applyBorder="1" applyAlignment="1">
      <alignment horizontal="right"/>
    </xf>
    <xf numFmtId="3" fontId="0" fillId="0" borderId="54" xfId="0" applyNumberFormat="1" applyBorder="1" applyAlignment="1">
      <alignment horizontal="right"/>
    </xf>
    <xf numFmtId="0" fontId="12" fillId="30" borderId="49" xfId="0" applyFont="1" applyFill="1" applyBorder="1" applyAlignment="1">
      <alignment horizontal="center" wrapText="1"/>
    </xf>
    <xf numFmtId="3" fontId="0" fillId="0" borderId="2" xfId="0" applyNumberFormat="1" applyBorder="1" applyAlignment="1">
      <alignment horizontal="right"/>
    </xf>
    <xf numFmtId="0" fontId="4" fillId="2" borderId="55" xfId="2" applyFont="1" applyFill="1" applyBorder="1" applyProtection="1"/>
    <xf numFmtId="0" fontId="12" fillId="30" borderId="56" xfId="0" applyFont="1" applyFill="1" applyBorder="1" applyAlignment="1">
      <alignment horizontal="center" wrapText="1"/>
    </xf>
    <xf numFmtId="0" fontId="4" fillId="3" borderId="56" xfId="2" applyFont="1" applyFill="1" applyBorder="1" applyProtection="1"/>
    <xf numFmtId="38" fontId="4" fillId="0" borderId="10" xfId="2" applyNumberFormat="1" applyFont="1" applyFill="1" applyBorder="1" applyProtection="1"/>
    <xf numFmtId="38" fontId="4" fillId="0" borderId="8" xfId="2" applyNumberFormat="1" applyFont="1" applyFill="1" applyBorder="1" applyProtection="1"/>
    <xf numFmtId="38" fontId="4" fillId="0" borderId="23" xfId="2" applyNumberFormat="1" applyFont="1" applyFill="1" applyBorder="1" applyProtection="1"/>
    <xf numFmtId="38" fontId="4" fillId="0" borderId="38" xfId="2" applyNumberFormat="1" applyFont="1" applyFill="1" applyBorder="1" applyProtection="1"/>
    <xf numFmtId="38" fontId="4" fillId="2" borderId="19" xfId="2" applyNumberFormat="1" applyFont="1" applyFill="1" applyBorder="1" applyProtection="1"/>
    <xf numFmtId="3" fontId="4" fillId="2" borderId="0" xfId="2" applyNumberFormat="1" applyFont="1" applyFill="1" applyBorder="1" applyProtection="1"/>
    <xf numFmtId="38" fontId="2" fillId="2" borderId="0" xfId="2" applyNumberFormat="1" applyFont="1" applyFill="1" applyBorder="1" applyProtection="1"/>
    <xf numFmtId="0" fontId="9" fillId="2" borderId="0" xfId="0" applyFont="1" applyFill="1" applyProtection="1"/>
    <xf numFmtId="0" fontId="10" fillId="2" borderId="0" xfId="0" applyFont="1" applyFill="1" applyAlignment="1" applyProtection="1">
      <alignment horizontal="left" vertical="top" wrapText="1"/>
    </xf>
    <xf numFmtId="0" fontId="2" fillId="2" borderId="0" xfId="2" applyFont="1" applyFill="1" applyBorder="1" applyAlignment="1" applyProtection="1">
      <alignment horizontal="center"/>
    </xf>
    <xf numFmtId="164" fontId="8" fillId="2" borderId="4" xfId="1" applyNumberFormat="1" applyFill="1" applyBorder="1" applyAlignment="1" applyProtection="1">
      <alignment horizontal="center"/>
      <protection locked="0"/>
    </xf>
    <xf numFmtId="0" fontId="5" fillId="0" borderId="0" xfId="6" applyFont="1" applyAlignment="1">
      <alignment horizontal="center"/>
    </xf>
    <xf numFmtId="0" fontId="2" fillId="2" borderId="0" xfId="2" applyFont="1" applyFill="1" applyAlignment="1" applyProtection="1">
      <alignment horizontal="center"/>
    </xf>
    <xf numFmtId="0" fontId="1" fillId="0" borderId="0" xfId="6" applyAlignment="1" applyProtection="1">
      <alignment horizontal="center"/>
    </xf>
    <xf numFmtId="0" fontId="12" fillId="0" borderId="0" xfId="6" applyFont="1" applyAlignment="1" applyProtection="1">
      <alignment horizontal="center"/>
    </xf>
    <xf numFmtId="17" fontId="12" fillId="5" borderId="4" xfId="2" applyNumberFormat="1" applyFont="1" applyFill="1" applyBorder="1" applyAlignment="1" applyProtection="1">
      <alignment horizontal="center"/>
    </xf>
    <xf numFmtId="0" fontId="12" fillId="5" borderId="4" xfId="2" applyFont="1" applyFill="1" applyBorder="1" applyAlignment="1" applyProtection="1">
      <alignment horizontal="center"/>
    </xf>
    <xf numFmtId="1" fontId="12" fillId="5" borderId="4" xfId="2" applyNumberFormat="1" applyFont="1" applyFill="1" applyBorder="1" applyAlignment="1" applyProtection="1">
      <alignment horizontal="center"/>
    </xf>
    <xf numFmtId="6" fontId="10" fillId="5" borderId="35" xfId="3" applyNumberFormat="1" applyFont="1" applyFill="1" applyBorder="1" applyAlignment="1">
      <alignment horizontal="center"/>
    </xf>
    <xf numFmtId="0" fontId="12" fillId="5" borderId="12" xfId="3" applyFont="1" applyFill="1" applyBorder="1" applyAlignment="1">
      <alignment horizontal="center"/>
    </xf>
    <xf numFmtId="0" fontId="12" fillId="5" borderId="13" xfId="3" applyFont="1" applyFill="1" applyBorder="1" applyAlignment="1">
      <alignment horizontal="center"/>
    </xf>
    <xf numFmtId="0" fontId="12" fillId="5" borderId="26" xfId="3" applyFont="1" applyFill="1" applyBorder="1" applyAlignment="1">
      <alignment horizontal="center"/>
    </xf>
    <xf numFmtId="0" fontId="10" fillId="5" borderId="13" xfId="0" applyFont="1" applyFill="1" applyBorder="1" applyAlignment="1">
      <alignment horizontal="center"/>
    </xf>
    <xf numFmtId="0" fontId="10" fillId="5" borderId="26" xfId="0" applyFont="1" applyFill="1" applyBorder="1" applyAlignment="1">
      <alignment horizontal="center"/>
    </xf>
    <xf numFmtId="0" fontId="12" fillId="5" borderId="20" xfId="3" applyFont="1" applyFill="1" applyBorder="1" applyAlignment="1">
      <alignment horizontal="center"/>
    </xf>
    <xf numFmtId="0" fontId="12" fillId="5" borderId="5" xfId="3" applyFont="1" applyFill="1" applyBorder="1" applyAlignment="1">
      <alignment horizontal="center"/>
    </xf>
    <xf numFmtId="0" fontId="12" fillId="5" borderId="21" xfId="3" applyFont="1" applyFill="1" applyBorder="1" applyAlignment="1">
      <alignment horizontal="center"/>
    </xf>
    <xf numFmtId="0" fontId="37" fillId="30" borderId="17" xfId="0" applyFont="1" applyFill="1" applyBorder="1" applyAlignment="1">
      <alignment horizontal="center"/>
    </xf>
    <xf numFmtId="0" fontId="37" fillId="30" borderId="14" xfId="0" applyFont="1" applyFill="1" applyBorder="1" applyAlignment="1">
      <alignment horizontal="center"/>
    </xf>
    <xf numFmtId="0" fontId="37" fillId="30" borderId="16" xfId="0" applyFont="1" applyFill="1" applyBorder="1" applyAlignment="1">
      <alignment horizontal="center"/>
    </xf>
    <xf numFmtId="0" fontId="12" fillId="30" borderId="51" xfId="0" applyFont="1" applyFill="1" applyBorder="1" applyAlignment="1">
      <alignment horizontal="center"/>
    </xf>
    <xf numFmtId="0" fontId="12" fillId="30" borderId="23" xfId="0" applyFont="1" applyFill="1" applyBorder="1" applyAlignment="1">
      <alignment horizontal="center"/>
    </xf>
    <xf numFmtId="0" fontId="12" fillId="30" borderId="37" xfId="0" applyFont="1" applyFill="1" applyBorder="1" applyAlignment="1">
      <alignment horizontal="center"/>
    </xf>
    <xf numFmtId="0" fontId="12" fillId="30" borderId="4" xfId="0" applyFont="1" applyFill="1" applyBorder="1" applyAlignment="1">
      <alignment horizontal="center"/>
    </xf>
    <xf numFmtId="38" fontId="4" fillId="0" borderId="10" xfId="2" applyNumberFormat="1" applyFont="1" applyFill="1" applyBorder="1" applyProtection="1">
      <protection locked="0"/>
    </xf>
  </cellXfs>
  <cellStyles count="117">
    <cellStyle name="20% - Accent1 2" xfId="84" xr:uid="{00000000-0005-0000-0000-000000000000}"/>
    <cellStyle name="20% - Accent1 3" xfId="7" xr:uid="{00000000-0005-0000-0000-000001000000}"/>
    <cellStyle name="20% - Accent2 2" xfId="83" xr:uid="{00000000-0005-0000-0000-000002000000}"/>
    <cellStyle name="20% - Accent2 3" xfId="8" xr:uid="{00000000-0005-0000-0000-000003000000}"/>
    <cellStyle name="20% - Accent3 2" xfId="82" xr:uid="{00000000-0005-0000-0000-000004000000}"/>
    <cellStyle name="20% - Accent3 3" xfId="9" xr:uid="{00000000-0005-0000-0000-000005000000}"/>
    <cellStyle name="20% - Accent4 2" xfId="81" xr:uid="{00000000-0005-0000-0000-000006000000}"/>
    <cellStyle name="20% - Accent4 3" xfId="10" xr:uid="{00000000-0005-0000-0000-000007000000}"/>
    <cellStyle name="20% - Accent5 2" xfId="80" xr:uid="{00000000-0005-0000-0000-000008000000}"/>
    <cellStyle name="20% - Accent5 3" xfId="11" xr:uid="{00000000-0005-0000-0000-000009000000}"/>
    <cellStyle name="20% - Accent6 2" xfId="79" xr:uid="{00000000-0005-0000-0000-00000A000000}"/>
    <cellStyle name="20% - Accent6 3" xfId="12" xr:uid="{00000000-0005-0000-0000-00000B000000}"/>
    <cellStyle name="40% - Accent1 2" xfId="78" xr:uid="{00000000-0005-0000-0000-00000C000000}"/>
    <cellStyle name="40% - Accent1 3" xfId="13" xr:uid="{00000000-0005-0000-0000-00000D000000}"/>
    <cellStyle name="40% - Accent2 2" xfId="77" xr:uid="{00000000-0005-0000-0000-00000E000000}"/>
    <cellStyle name="40% - Accent2 3" xfId="14" xr:uid="{00000000-0005-0000-0000-00000F000000}"/>
    <cellStyle name="40% - Accent3 2" xfId="76" xr:uid="{00000000-0005-0000-0000-000010000000}"/>
    <cellStyle name="40% - Accent3 3" xfId="15" xr:uid="{00000000-0005-0000-0000-000011000000}"/>
    <cellStyle name="40% - Accent4 2" xfId="75" xr:uid="{00000000-0005-0000-0000-000012000000}"/>
    <cellStyle name="40% - Accent4 3" xfId="16" xr:uid="{00000000-0005-0000-0000-000013000000}"/>
    <cellStyle name="40% - Accent5 2" xfId="74" xr:uid="{00000000-0005-0000-0000-000014000000}"/>
    <cellStyle name="40% - Accent5 3" xfId="17" xr:uid="{00000000-0005-0000-0000-000015000000}"/>
    <cellStyle name="40% - Accent6 2" xfId="73" xr:uid="{00000000-0005-0000-0000-000016000000}"/>
    <cellStyle name="40% - Accent6 3" xfId="18" xr:uid="{00000000-0005-0000-0000-000017000000}"/>
    <cellStyle name="60% - Accent1 2" xfId="72" xr:uid="{00000000-0005-0000-0000-000018000000}"/>
    <cellStyle name="60% - Accent1 3" xfId="19" xr:uid="{00000000-0005-0000-0000-000019000000}"/>
    <cellStyle name="60% - Accent2 2" xfId="71" xr:uid="{00000000-0005-0000-0000-00001A000000}"/>
    <cellStyle name="60% - Accent2 3" xfId="20" xr:uid="{00000000-0005-0000-0000-00001B000000}"/>
    <cellStyle name="60% - Accent3 2" xfId="70" xr:uid="{00000000-0005-0000-0000-00001C000000}"/>
    <cellStyle name="60% - Accent3 3" xfId="21" xr:uid="{00000000-0005-0000-0000-00001D000000}"/>
    <cellStyle name="60% - Accent4 2" xfId="69" xr:uid="{00000000-0005-0000-0000-00001E000000}"/>
    <cellStyle name="60% - Accent4 3" xfId="22" xr:uid="{00000000-0005-0000-0000-00001F000000}"/>
    <cellStyle name="60% - Accent5 2" xfId="68" xr:uid="{00000000-0005-0000-0000-000020000000}"/>
    <cellStyle name="60% - Accent5 3" xfId="23" xr:uid="{00000000-0005-0000-0000-000021000000}"/>
    <cellStyle name="60% - Accent6 2" xfId="67" xr:uid="{00000000-0005-0000-0000-000022000000}"/>
    <cellStyle name="60% - Accent6 3" xfId="24" xr:uid="{00000000-0005-0000-0000-000023000000}"/>
    <cellStyle name="Accent1 2" xfId="66" xr:uid="{00000000-0005-0000-0000-000024000000}"/>
    <cellStyle name="Accent1 3" xfId="25" xr:uid="{00000000-0005-0000-0000-000025000000}"/>
    <cellStyle name="Accent2 2" xfId="65" xr:uid="{00000000-0005-0000-0000-000026000000}"/>
    <cellStyle name="Accent2 3" xfId="26" xr:uid="{00000000-0005-0000-0000-000027000000}"/>
    <cellStyle name="Accent3 2" xfId="64" xr:uid="{00000000-0005-0000-0000-000028000000}"/>
    <cellStyle name="Accent3 3" xfId="27" xr:uid="{00000000-0005-0000-0000-000029000000}"/>
    <cellStyle name="Accent4 2" xfId="63" xr:uid="{00000000-0005-0000-0000-00002A000000}"/>
    <cellStyle name="Accent4 3" xfId="28" xr:uid="{00000000-0005-0000-0000-00002B000000}"/>
    <cellStyle name="Accent5 2" xfId="62" xr:uid="{00000000-0005-0000-0000-00002C000000}"/>
    <cellStyle name="Accent5 3" xfId="29" xr:uid="{00000000-0005-0000-0000-00002D000000}"/>
    <cellStyle name="Accent6 2" xfId="61" xr:uid="{00000000-0005-0000-0000-00002E000000}"/>
    <cellStyle name="Accent6 3" xfId="30" xr:uid="{00000000-0005-0000-0000-00002F000000}"/>
    <cellStyle name="Bad 2" xfId="60" xr:uid="{00000000-0005-0000-0000-000030000000}"/>
    <cellStyle name="Bad 3" xfId="31" xr:uid="{00000000-0005-0000-0000-000031000000}"/>
    <cellStyle name="Calculation 2" xfId="97" xr:uid="{00000000-0005-0000-0000-000032000000}"/>
    <cellStyle name="Calculation 3" xfId="32" xr:uid="{00000000-0005-0000-0000-000033000000}"/>
    <cellStyle name="Check Cell 2" xfId="98" xr:uid="{00000000-0005-0000-0000-000034000000}"/>
    <cellStyle name="Check Cell 3" xfId="33" xr:uid="{00000000-0005-0000-0000-000035000000}"/>
    <cellStyle name="Comma 2" xfId="50" xr:uid="{00000000-0005-0000-0000-000037000000}"/>
    <cellStyle name="Comma 2 2" xfId="55" xr:uid="{00000000-0005-0000-0000-000038000000}"/>
    <cellStyle name="Comma 3" xfId="94" xr:uid="{00000000-0005-0000-0000-000039000000}"/>
    <cellStyle name="Comma0" xfId="89" xr:uid="{00000000-0005-0000-0000-00003A000000}"/>
    <cellStyle name="Comma0 2" xfId="85" xr:uid="{00000000-0005-0000-0000-00003B000000}"/>
    <cellStyle name="Currency 2" xfId="59" xr:uid="{00000000-0005-0000-0000-00003C000000}"/>
    <cellStyle name="Currency 3" xfId="58" xr:uid="{00000000-0005-0000-0000-00003D000000}"/>
    <cellStyle name="Currency0" xfId="96" xr:uid="{00000000-0005-0000-0000-00003E000000}"/>
    <cellStyle name="Currency0 2" xfId="90" xr:uid="{00000000-0005-0000-0000-00003F000000}"/>
    <cellStyle name="Date" xfId="87" xr:uid="{00000000-0005-0000-0000-000040000000}"/>
    <cellStyle name="Date 2" xfId="92" xr:uid="{00000000-0005-0000-0000-000041000000}"/>
    <cellStyle name="Explanatory Text 2" xfId="99" xr:uid="{00000000-0005-0000-0000-000042000000}"/>
    <cellStyle name="Explanatory Text 3" xfId="34" xr:uid="{00000000-0005-0000-0000-000043000000}"/>
    <cellStyle name="Fixed" xfId="86" xr:uid="{00000000-0005-0000-0000-000044000000}"/>
    <cellStyle name="Fixed 2" xfId="91" xr:uid="{00000000-0005-0000-0000-000045000000}"/>
    <cellStyle name="Good 2" xfId="100" xr:uid="{00000000-0005-0000-0000-000046000000}"/>
    <cellStyle name="Good 3" xfId="35" xr:uid="{00000000-0005-0000-0000-000047000000}"/>
    <cellStyle name="Heading 1 2" xfId="101" xr:uid="{00000000-0005-0000-0000-000048000000}"/>
    <cellStyle name="Heading 1 3" xfId="36" xr:uid="{00000000-0005-0000-0000-000049000000}"/>
    <cellStyle name="Heading 2 2" xfId="102" xr:uid="{00000000-0005-0000-0000-00004A000000}"/>
    <cellStyle name="Heading 2 3" xfId="37" xr:uid="{00000000-0005-0000-0000-00004B000000}"/>
    <cellStyle name="Heading 3 2" xfId="103" xr:uid="{00000000-0005-0000-0000-00004C000000}"/>
    <cellStyle name="Heading 3 3" xfId="38" xr:uid="{00000000-0005-0000-0000-00004D000000}"/>
    <cellStyle name="Heading 4 2" xfId="104" xr:uid="{00000000-0005-0000-0000-00004E000000}"/>
    <cellStyle name="Heading 4 3" xfId="39" xr:uid="{00000000-0005-0000-0000-00004F000000}"/>
    <cellStyle name="Hyperlink" xfId="1" builtinId="8"/>
    <cellStyle name="Hyperlink 2" xfId="88" xr:uid="{00000000-0005-0000-0000-000051000000}"/>
    <cellStyle name="Input 2" xfId="105" xr:uid="{00000000-0005-0000-0000-000052000000}"/>
    <cellStyle name="Input 3" xfId="40" xr:uid="{00000000-0005-0000-0000-000053000000}"/>
    <cellStyle name="Linked Cell 2" xfId="106" xr:uid="{00000000-0005-0000-0000-000054000000}"/>
    <cellStyle name="Linked Cell 3" xfId="41" xr:uid="{00000000-0005-0000-0000-000055000000}"/>
    <cellStyle name="Neutral 2" xfId="107" xr:uid="{00000000-0005-0000-0000-000056000000}"/>
    <cellStyle name="Neutral 3" xfId="42" xr:uid="{00000000-0005-0000-0000-000057000000}"/>
    <cellStyle name="Normal" xfId="0" builtinId="0"/>
    <cellStyle name="Normal 2" xfId="6" xr:uid="{00000000-0005-0000-0000-000059000000}"/>
    <cellStyle name="Normal 2 2" xfId="53" xr:uid="{00000000-0005-0000-0000-00005A000000}"/>
    <cellStyle name="Normal 2 3" xfId="93" xr:uid="{00000000-0005-0000-0000-00005B000000}"/>
    <cellStyle name="Normal 2 4" xfId="95" xr:uid="{00000000-0005-0000-0000-00005C000000}"/>
    <cellStyle name="Normal 3" xfId="5" xr:uid="{00000000-0005-0000-0000-00005D000000}"/>
    <cellStyle name="Normal 4" xfId="48" xr:uid="{00000000-0005-0000-0000-00005E000000}"/>
    <cellStyle name="Normal 5" xfId="114" xr:uid="{00000000-0005-0000-0000-00005F000000}"/>
    <cellStyle name="Normal 5 2" xfId="116" xr:uid="{00000000-0005-0000-0000-000060000000}"/>
    <cellStyle name="Normal_C-IV Implementation Claim Form-Revised 2" xfId="2" xr:uid="{00000000-0005-0000-0000-000061000000}"/>
    <cellStyle name="Normal_Copy of SFY 07-08 M&amp;O CAP Updated w06-07 Persons Counts v3" xfId="3" xr:uid="{00000000-0005-0000-0000-000062000000}"/>
    <cellStyle name="Note 2" xfId="108" xr:uid="{00000000-0005-0000-0000-000063000000}"/>
    <cellStyle name="Note 3" xfId="43" xr:uid="{00000000-0005-0000-0000-000064000000}"/>
    <cellStyle name="Output 2" xfId="109" xr:uid="{00000000-0005-0000-0000-000065000000}"/>
    <cellStyle name="Output 3" xfId="44" xr:uid="{00000000-0005-0000-0000-000066000000}"/>
    <cellStyle name="Percent" xfId="4" builtinId="5"/>
    <cellStyle name="Percent 2" xfId="51" xr:uid="{00000000-0005-0000-0000-000068000000}"/>
    <cellStyle name="Percent 2 2" xfId="56" xr:uid="{00000000-0005-0000-0000-000069000000}"/>
    <cellStyle name="Percent 3" xfId="52" xr:uid="{00000000-0005-0000-0000-00006A000000}"/>
    <cellStyle name="Percent 4" xfId="54" xr:uid="{00000000-0005-0000-0000-00006B000000}"/>
    <cellStyle name="Percent 4 2" xfId="57" xr:uid="{00000000-0005-0000-0000-00006C000000}"/>
    <cellStyle name="Percent 5" xfId="113" xr:uid="{00000000-0005-0000-0000-00006D000000}"/>
    <cellStyle name="Percent 6" xfId="115" xr:uid="{00000000-0005-0000-0000-00006E000000}"/>
    <cellStyle name="Style 1" xfId="49" xr:uid="{00000000-0005-0000-0000-00006F000000}"/>
    <cellStyle name="Title 2" xfId="110" xr:uid="{00000000-0005-0000-0000-000070000000}"/>
    <cellStyle name="Title 3" xfId="45" xr:uid="{00000000-0005-0000-0000-000071000000}"/>
    <cellStyle name="Total 2" xfId="111" xr:uid="{00000000-0005-0000-0000-000072000000}"/>
    <cellStyle name="Total 3" xfId="46" xr:uid="{00000000-0005-0000-0000-000073000000}"/>
    <cellStyle name="Warning Text 2" xfId="112" xr:uid="{00000000-0005-0000-0000-000074000000}"/>
    <cellStyle name="Warning Text 3" xfId="47" xr:uid="{00000000-0005-0000-0000-00007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laim!$H$1" lockText="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781050</xdr:colOff>
          <xdr:row>2</xdr:row>
          <xdr:rowOff>114300</xdr:rowOff>
        </xdr:from>
        <xdr:to>
          <xdr:col>4</xdr:col>
          <xdr:colOff>1476375</xdr:colOff>
          <xdr:row>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790575</xdr:colOff>
          <xdr:row>2</xdr:row>
          <xdr:rowOff>95250</xdr:rowOff>
        </xdr:from>
        <xdr:to>
          <xdr:col>5</xdr:col>
          <xdr:colOff>171450</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einmeisterT@c-iv.org" TargetMode="External"/><Relationship Id="rId1" Type="http://schemas.openxmlformats.org/officeDocument/2006/relationships/hyperlink" Target="mailto:sample@sample.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5"/>
  <sheetViews>
    <sheetView showGridLines="0" tabSelected="1" zoomScaleNormal="100" workbookViewId="0">
      <selection activeCell="G2" sqref="G2"/>
    </sheetView>
  </sheetViews>
  <sheetFormatPr defaultColWidth="9.28515625" defaultRowHeight="14.25"/>
  <cols>
    <col min="1" max="1" width="10" style="46" customWidth="1"/>
    <col min="2" max="2" width="38.28515625" style="46" customWidth="1"/>
    <col min="3" max="3" width="8" style="46" customWidth="1"/>
    <col min="4" max="4" width="1.7109375" style="46" customWidth="1"/>
    <col min="5" max="5" width="25.28515625" style="46" customWidth="1"/>
    <col min="6" max="7" width="18.42578125" style="46" customWidth="1"/>
    <col min="8" max="8" width="10.42578125" style="46" customWidth="1"/>
    <col min="9" max="16384" width="9.28515625" style="46"/>
  </cols>
  <sheetData>
    <row r="1" spans="1:8" ht="15">
      <c r="A1" s="43"/>
      <c r="B1" s="43"/>
      <c r="C1" s="43"/>
      <c r="D1" s="43"/>
      <c r="E1" s="43"/>
      <c r="F1" s="44"/>
      <c r="G1" s="45"/>
      <c r="H1" s="69" t="b">
        <v>0</v>
      </c>
    </row>
    <row r="2" spans="1:8" ht="15">
      <c r="A2" s="47" t="s">
        <v>0</v>
      </c>
      <c r="B2" s="147"/>
      <c r="C2" s="43"/>
      <c r="D2" s="43"/>
      <c r="E2" s="47" t="s">
        <v>30</v>
      </c>
      <c r="F2" s="48"/>
      <c r="G2" s="140"/>
    </row>
    <row r="3" spans="1:8" ht="15">
      <c r="A3" s="47"/>
      <c r="B3" s="49"/>
      <c r="C3" s="47"/>
      <c r="D3" s="43"/>
      <c r="E3" s="43"/>
      <c r="F3" s="50"/>
      <c r="G3" s="51"/>
      <c r="H3" s="146"/>
    </row>
    <row r="4" spans="1:8" ht="15">
      <c r="A4" s="52" t="s">
        <v>1</v>
      </c>
      <c r="B4" s="148"/>
      <c r="C4" s="43"/>
      <c r="D4" s="43" t="s">
        <v>39</v>
      </c>
      <c r="E4" s="68"/>
      <c r="F4" s="53" t="s">
        <v>32</v>
      </c>
      <c r="G4" s="141"/>
    </row>
    <row r="5" spans="1:8">
      <c r="A5" s="54"/>
      <c r="B5" s="54"/>
      <c r="C5" s="54"/>
      <c r="D5" s="54"/>
      <c r="E5" s="54"/>
      <c r="F5" s="54"/>
      <c r="G5" s="54"/>
    </row>
    <row r="6" spans="1:8" ht="15">
      <c r="A6" s="47" t="s">
        <v>2</v>
      </c>
      <c r="B6" s="149"/>
      <c r="C6" s="55"/>
      <c r="D6" s="54"/>
      <c r="E6" s="47" t="s">
        <v>31</v>
      </c>
      <c r="F6" s="198" t="s">
        <v>51</v>
      </c>
      <c r="G6" s="198"/>
    </row>
    <row r="7" spans="1:8" ht="21.75" customHeight="1">
      <c r="A7" s="47"/>
      <c r="B7" s="101"/>
      <c r="C7" s="55"/>
      <c r="D7" s="54"/>
      <c r="E7" s="47"/>
      <c r="F7" s="102"/>
      <c r="G7" s="103"/>
    </row>
    <row r="8" spans="1:8" ht="15">
      <c r="A8" s="200" t="s">
        <v>48</v>
      </c>
      <c r="B8" s="201"/>
      <c r="C8" s="201"/>
      <c r="D8" s="201"/>
      <c r="E8" s="201"/>
      <c r="F8" s="201"/>
      <c r="G8" s="201"/>
    </row>
    <row r="9" spans="1:8" ht="15.75">
      <c r="A9" s="199" t="s">
        <v>114</v>
      </c>
      <c r="B9" s="199"/>
      <c r="C9" s="199"/>
      <c r="D9" s="199"/>
      <c r="E9" s="199"/>
      <c r="F9" s="199"/>
      <c r="G9" s="199"/>
    </row>
    <row r="10" spans="1:8" ht="5.25" customHeight="1" thickBot="1">
      <c r="A10" s="163"/>
      <c r="B10" s="163"/>
      <c r="C10" s="163"/>
      <c r="D10" s="163"/>
      <c r="E10" s="163"/>
      <c r="F10" s="163"/>
      <c r="G10" s="163"/>
    </row>
    <row r="11" spans="1:8" ht="15">
      <c r="A11" s="15" t="s">
        <v>130</v>
      </c>
      <c r="B11" s="16"/>
      <c r="C11" s="16"/>
      <c r="D11" s="16"/>
      <c r="E11" s="16"/>
      <c r="F11" s="132" t="s">
        <v>3</v>
      </c>
      <c r="G11" s="131" t="s">
        <v>4</v>
      </c>
    </row>
    <row r="12" spans="1:8" ht="15">
      <c r="A12" s="123" t="s">
        <v>42</v>
      </c>
      <c r="B12" s="122"/>
      <c r="C12" s="109"/>
      <c r="D12" s="109"/>
      <c r="E12" s="109"/>
      <c r="F12" s="126"/>
      <c r="G12" s="22">
        <f>SUM(F13:F14)</f>
        <v>0</v>
      </c>
    </row>
    <row r="13" spans="1:8" ht="15">
      <c r="A13" s="135" t="s">
        <v>43</v>
      </c>
      <c r="B13" s="122"/>
      <c r="C13" s="109"/>
      <c r="D13" s="109"/>
      <c r="E13" s="109"/>
      <c r="F13" s="222"/>
      <c r="G13" s="119"/>
    </row>
    <row r="14" spans="1:8" ht="15">
      <c r="A14" s="135" t="s">
        <v>44</v>
      </c>
      <c r="B14" s="122"/>
      <c r="C14" s="109"/>
      <c r="D14" s="109"/>
      <c r="E14" s="109"/>
      <c r="F14" s="188"/>
      <c r="G14" s="119"/>
    </row>
    <row r="15" spans="1:8" ht="15">
      <c r="A15" s="120" t="s">
        <v>5</v>
      </c>
      <c r="B15" s="121"/>
      <c r="C15" s="121"/>
      <c r="D15" s="121"/>
      <c r="E15" s="127"/>
      <c r="F15" s="128"/>
      <c r="G15" s="22">
        <f>SUM(F16:F17)</f>
        <v>0</v>
      </c>
    </row>
    <row r="16" spans="1:8">
      <c r="A16" s="134" t="s">
        <v>36</v>
      </c>
      <c r="B16" s="121"/>
      <c r="C16" s="121"/>
      <c r="D16" s="121"/>
      <c r="E16" s="127"/>
      <c r="F16" s="189"/>
      <c r="G16" s="133"/>
    </row>
    <row r="17" spans="1:7">
      <c r="A17" s="134" t="s">
        <v>37</v>
      </c>
      <c r="B17" s="121"/>
      <c r="C17" s="121"/>
      <c r="D17" s="121"/>
      <c r="E17" s="121"/>
      <c r="F17" s="188"/>
      <c r="G17" s="133"/>
    </row>
    <row r="18" spans="1:7">
      <c r="A18" s="167" t="s">
        <v>111</v>
      </c>
      <c r="B18" s="121"/>
      <c r="C18" s="121"/>
      <c r="D18" s="121"/>
      <c r="E18" s="121"/>
      <c r="F18" s="187"/>
      <c r="G18" s="137"/>
    </row>
    <row r="19" spans="1:7">
      <c r="A19" s="120" t="s">
        <v>45</v>
      </c>
      <c r="B19" s="121"/>
      <c r="C19" s="121"/>
      <c r="D19" s="121"/>
      <c r="E19" s="121"/>
      <c r="F19" s="139"/>
      <c r="G19" s="190"/>
    </row>
    <row r="20" spans="1:7">
      <c r="A20" s="120" t="s">
        <v>6</v>
      </c>
      <c r="B20" s="121"/>
      <c r="C20" s="121"/>
      <c r="D20" s="121"/>
      <c r="E20" s="121"/>
      <c r="F20" s="128"/>
      <c r="G20" s="190"/>
    </row>
    <row r="21" spans="1:7">
      <c r="A21" s="120" t="s">
        <v>7</v>
      </c>
      <c r="B21" s="121"/>
      <c r="C21" s="121"/>
      <c r="D21" s="121"/>
      <c r="E21" s="121"/>
      <c r="F21" s="128"/>
      <c r="G21" s="190"/>
    </row>
    <row r="22" spans="1:7">
      <c r="A22" s="114" t="s">
        <v>46</v>
      </c>
      <c r="B22" s="117"/>
      <c r="C22" s="117"/>
      <c r="D22" s="117"/>
      <c r="E22" s="117"/>
      <c r="F22" s="128"/>
      <c r="G22" s="191"/>
    </row>
    <row r="23" spans="1:7" ht="15.75" thickBot="1">
      <c r="A23" s="138" t="s">
        <v>116</v>
      </c>
      <c r="B23" s="129"/>
      <c r="C23" s="129"/>
      <c r="D23" s="124"/>
      <c r="E23" s="125"/>
      <c r="F23" s="130"/>
      <c r="G23" s="136">
        <f>SUM(G12:G22)</f>
        <v>0</v>
      </c>
    </row>
    <row r="24" spans="1:7" ht="15">
      <c r="A24" s="47"/>
      <c r="B24" s="101"/>
      <c r="C24" s="55"/>
      <c r="D24" s="54"/>
      <c r="E24" s="47"/>
      <c r="F24" s="102"/>
      <c r="G24" s="103"/>
    </row>
    <row r="25" spans="1:7" ht="15">
      <c r="A25" s="200" t="s">
        <v>49</v>
      </c>
      <c r="B25" s="201"/>
      <c r="C25" s="201"/>
      <c r="D25" s="201"/>
      <c r="E25" s="201"/>
      <c r="F25" s="201"/>
      <c r="G25" s="201"/>
    </row>
    <row r="26" spans="1:7" ht="15.75">
      <c r="A26" s="199" t="s">
        <v>113</v>
      </c>
      <c r="B26" s="199"/>
      <c r="C26" s="199"/>
      <c r="D26" s="199"/>
      <c r="E26" s="199"/>
      <c r="F26" s="199"/>
      <c r="G26" s="199"/>
    </row>
    <row r="27" spans="1:7" ht="4.5" customHeight="1" thickBot="1">
      <c r="A27" s="164"/>
      <c r="B27" s="164"/>
      <c r="C27" s="164"/>
      <c r="D27" s="164"/>
      <c r="E27" s="164"/>
      <c r="F27" s="164"/>
      <c r="G27" s="164"/>
    </row>
    <row r="28" spans="1:7" ht="15">
      <c r="A28" s="15" t="s">
        <v>131</v>
      </c>
      <c r="B28" s="16"/>
      <c r="C28" s="16"/>
      <c r="D28" s="16"/>
      <c r="E28" s="16"/>
      <c r="F28" s="132" t="s">
        <v>3</v>
      </c>
      <c r="G28" s="131" t="s">
        <v>4</v>
      </c>
    </row>
    <row r="29" spans="1:7" ht="15">
      <c r="A29" s="123" t="s">
        <v>42</v>
      </c>
      <c r="B29" s="122"/>
      <c r="C29" s="109"/>
      <c r="D29" s="109"/>
      <c r="E29" s="109"/>
      <c r="F29" s="126"/>
      <c r="G29" s="22">
        <f>SUM(F30:F31)</f>
        <v>0</v>
      </c>
    </row>
    <row r="30" spans="1:7" ht="15">
      <c r="A30" s="135" t="s">
        <v>43</v>
      </c>
      <c r="B30" s="122"/>
      <c r="C30" s="109"/>
      <c r="D30" s="109"/>
      <c r="E30" s="109"/>
      <c r="F30" s="188"/>
      <c r="G30" s="119"/>
    </row>
    <row r="31" spans="1:7" ht="15">
      <c r="A31" s="135" t="s">
        <v>44</v>
      </c>
      <c r="B31" s="122"/>
      <c r="C31" s="109"/>
      <c r="D31" s="109"/>
      <c r="E31" s="109"/>
      <c r="F31" s="188"/>
      <c r="G31" s="119"/>
    </row>
    <row r="32" spans="1:7" ht="15">
      <c r="A32" s="120" t="s">
        <v>5</v>
      </c>
      <c r="B32" s="121"/>
      <c r="C32" s="121"/>
      <c r="D32" s="121"/>
      <c r="E32" s="127"/>
      <c r="F32" s="128"/>
      <c r="G32" s="22">
        <f>SUM(F33:F34)</f>
        <v>0</v>
      </c>
    </row>
    <row r="33" spans="1:7">
      <c r="A33" s="134" t="s">
        <v>36</v>
      </c>
      <c r="B33" s="121"/>
      <c r="C33" s="121"/>
      <c r="D33" s="121"/>
      <c r="E33" s="127"/>
      <c r="F33" s="189"/>
      <c r="G33" s="133"/>
    </row>
    <row r="34" spans="1:7">
      <c r="A34" s="134" t="s">
        <v>37</v>
      </c>
      <c r="B34" s="121"/>
      <c r="C34" s="121"/>
      <c r="D34" s="121"/>
      <c r="E34" s="121"/>
      <c r="F34" s="188"/>
      <c r="G34" s="133"/>
    </row>
    <row r="35" spans="1:7">
      <c r="A35" s="167" t="s">
        <v>129</v>
      </c>
      <c r="B35" s="121"/>
      <c r="C35" s="185"/>
      <c r="D35" s="185"/>
      <c r="E35" s="185"/>
      <c r="F35" s="187"/>
      <c r="G35" s="190"/>
    </row>
    <row r="36" spans="1:7">
      <c r="A36" s="120" t="s">
        <v>45</v>
      </c>
      <c r="B36" s="121"/>
      <c r="C36" s="121"/>
      <c r="D36" s="121"/>
      <c r="E36" s="121"/>
      <c r="F36" s="139"/>
      <c r="G36" s="190"/>
    </row>
    <row r="37" spans="1:7">
      <c r="A37" s="120" t="s">
        <v>6</v>
      </c>
      <c r="B37" s="121"/>
      <c r="C37" s="121"/>
      <c r="D37" s="121"/>
      <c r="E37" s="121"/>
      <c r="F37" s="128"/>
      <c r="G37" s="190"/>
    </row>
    <row r="38" spans="1:7">
      <c r="A38" s="120" t="s">
        <v>7</v>
      </c>
      <c r="B38" s="121"/>
      <c r="C38" s="121"/>
      <c r="D38" s="121"/>
      <c r="E38" s="121"/>
      <c r="F38" s="128"/>
      <c r="G38" s="190"/>
    </row>
    <row r="39" spans="1:7" s="159" customFormat="1">
      <c r="A39" s="114" t="s">
        <v>46</v>
      </c>
      <c r="B39" s="117"/>
      <c r="C39" s="117"/>
      <c r="D39" s="117"/>
      <c r="E39" s="117"/>
      <c r="F39" s="128"/>
      <c r="G39" s="191"/>
    </row>
    <row r="40" spans="1:7" s="159" customFormat="1" ht="15.75" thickBot="1">
      <c r="A40" s="138" t="s">
        <v>117</v>
      </c>
      <c r="B40" s="129"/>
      <c r="C40" s="129"/>
      <c r="D40" s="124"/>
      <c r="E40" s="125"/>
      <c r="F40" s="130"/>
      <c r="G40" s="136">
        <f>SUM(G29:G39)</f>
        <v>0</v>
      </c>
    </row>
    <row r="41" spans="1:7" s="159" customFormat="1" ht="15">
      <c r="A41" s="156"/>
      <c r="B41" s="156"/>
      <c r="C41" s="156"/>
      <c r="D41" s="157"/>
      <c r="E41" s="158"/>
      <c r="F41" s="160"/>
      <c r="G41" s="161"/>
    </row>
    <row r="42" spans="1:7" s="159" customFormat="1" ht="15">
      <c r="A42" s="200" t="s">
        <v>52</v>
      </c>
      <c r="B42" s="202"/>
      <c r="C42" s="202"/>
      <c r="D42" s="202"/>
      <c r="E42" s="202"/>
      <c r="F42" s="202"/>
      <c r="G42" s="202"/>
    </row>
    <row r="43" spans="1:7" ht="15.75">
      <c r="A43" s="199" t="s">
        <v>112</v>
      </c>
      <c r="B43" s="199"/>
      <c r="C43" s="199"/>
      <c r="D43" s="199"/>
      <c r="E43" s="199"/>
      <c r="F43" s="199"/>
      <c r="G43" s="199"/>
    </row>
    <row r="44" spans="1:7" ht="4.5" customHeight="1" thickBot="1">
      <c r="A44" s="164"/>
      <c r="B44" s="164"/>
      <c r="C44" s="164"/>
      <c r="D44" s="164"/>
      <c r="E44" s="164"/>
      <c r="F44" s="164"/>
      <c r="G44" s="164"/>
    </row>
    <row r="45" spans="1:7" ht="16.149999999999999" customHeight="1">
      <c r="A45" s="15" t="s">
        <v>131</v>
      </c>
      <c r="B45" s="16"/>
      <c r="C45" s="16"/>
      <c r="D45" s="16"/>
      <c r="E45" s="16"/>
      <c r="F45" s="17" t="s">
        <v>3</v>
      </c>
      <c r="G45" s="14" t="s">
        <v>4</v>
      </c>
    </row>
    <row r="46" spans="1:7" ht="16.149999999999999" customHeight="1">
      <c r="A46" s="112" t="s">
        <v>42</v>
      </c>
      <c r="B46" s="111"/>
      <c r="C46" s="109"/>
      <c r="D46" s="109"/>
      <c r="E46" s="109"/>
      <c r="F46" s="126"/>
      <c r="G46" s="22">
        <f>SUM(F47:F48)</f>
        <v>0</v>
      </c>
    </row>
    <row r="47" spans="1:7" ht="16.149999999999999" customHeight="1">
      <c r="A47" s="113" t="s">
        <v>43</v>
      </c>
      <c r="B47" s="111"/>
      <c r="C47" s="109"/>
      <c r="D47" s="109"/>
      <c r="E47" s="109"/>
      <c r="F47" s="188"/>
      <c r="G47" s="119"/>
    </row>
    <row r="48" spans="1:7" ht="16.149999999999999" customHeight="1">
      <c r="A48" s="113" t="s">
        <v>44</v>
      </c>
      <c r="B48" s="111"/>
      <c r="C48" s="109"/>
      <c r="D48" s="109"/>
      <c r="E48" s="109"/>
      <c r="F48" s="188"/>
      <c r="G48" s="119"/>
    </row>
    <row r="49" spans="1:19" ht="16.149999999999999" customHeight="1">
      <c r="A49" s="2" t="s">
        <v>5</v>
      </c>
      <c r="B49" s="3"/>
      <c r="C49" s="3"/>
      <c r="D49" s="3"/>
      <c r="E49" s="9"/>
      <c r="F49" s="128"/>
      <c r="G49" s="22">
        <f>SUM(F50:F51)</f>
        <v>0</v>
      </c>
      <c r="J49" s="56"/>
      <c r="K49" s="56"/>
      <c r="L49" s="56"/>
      <c r="M49" s="56"/>
      <c r="N49" s="56"/>
      <c r="O49" s="56"/>
      <c r="P49" s="56"/>
      <c r="Q49" s="56"/>
      <c r="R49" s="56"/>
      <c r="S49" s="56"/>
    </row>
    <row r="50" spans="1:19" ht="16.149999999999999" customHeight="1">
      <c r="A50" s="23" t="s">
        <v>36</v>
      </c>
      <c r="B50" s="3"/>
      <c r="C50" s="3"/>
      <c r="D50" s="3"/>
      <c r="E50" s="9"/>
      <c r="F50" s="189"/>
      <c r="G50" s="133"/>
    </row>
    <row r="51" spans="1:19" ht="16.149999999999999" customHeight="1">
      <c r="A51" s="23" t="s">
        <v>37</v>
      </c>
      <c r="B51" s="3"/>
      <c r="C51" s="3"/>
      <c r="D51" s="3"/>
      <c r="E51" s="3"/>
      <c r="F51" s="188"/>
      <c r="G51" s="133"/>
    </row>
    <row r="52" spans="1:19" ht="16.149999999999999" customHeight="1">
      <c r="A52" s="118" t="s">
        <v>45</v>
      </c>
      <c r="B52" s="110"/>
      <c r="C52" s="110"/>
      <c r="D52" s="110"/>
      <c r="E52" s="110"/>
      <c r="F52" s="139"/>
      <c r="G52" s="190"/>
    </row>
    <row r="53" spans="1:19" ht="16.149999999999999" customHeight="1">
      <c r="A53" s="2" t="s">
        <v>6</v>
      </c>
      <c r="B53" s="3"/>
      <c r="C53" s="3"/>
      <c r="D53" s="3"/>
      <c r="E53" s="3"/>
      <c r="F53" s="128"/>
      <c r="G53" s="190"/>
    </row>
    <row r="54" spans="1:19" ht="16.149999999999999" customHeight="1">
      <c r="A54" s="2" t="s">
        <v>7</v>
      </c>
      <c r="B54" s="3"/>
      <c r="C54" s="3"/>
      <c r="D54" s="3"/>
      <c r="E54" s="3"/>
      <c r="F54" s="128"/>
      <c r="G54" s="190"/>
    </row>
    <row r="55" spans="1:19" ht="16.149999999999999" customHeight="1">
      <c r="A55" s="114" t="s">
        <v>46</v>
      </c>
      <c r="B55" s="117"/>
      <c r="C55" s="117"/>
      <c r="D55" s="117"/>
      <c r="E55" s="117"/>
      <c r="F55" s="128"/>
      <c r="G55" s="191"/>
    </row>
    <row r="56" spans="1:19" ht="16.149999999999999" customHeight="1" thickBot="1">
      <c r="A56" s="138" t="s">
        <v>118</v>
      </c>
      <c r="B56" s="11"/>
      <c r="C56" s="11"/>
      <c r="D56" s="7"/>
      <c r="E56" s="8"/>
      <c r="F56" s="130"/>
      <c r="G56" s="136">
        <f>SUM(G46:G55)</f>
        <v>0</v>
      </c>
      <c r="J56" s="56"/>
      <c r="K56" s="56"/>
      <c r="L56" s="56"/>
      <c r="M56" s="56"/>
      <c r="N56" s="56"/>
      <c r="O56" s="56"/>
      <c r="P56" s="56"/>
    </row>
    <row r="57" spans="1:19" s="195" customFormat="1" ht="16.149999999999999" customHeight="1">
      <c r="A57" s="156"/>
      <c r="B57" s="156"/>
      <c r="C57" s="156"/>
      <c r="D57" s="157"/>
      <c r="E57" s="193"/>
      <c r="F57" s="193"/>
      <c r="G57" s="194"/>
    </row>
    <row r="58" spans="1:19" ht="15">
      <c r="A58" s="197" t="s">
        <v>26</v>
      </c>
      <c r="B58" s="197"/>
      <c r="C58" s="197"/>
      <c r="D58" s="197"/>
      <c r="E58" s="197"/>
      <c r="F58" s="197"/>
      <c r="G58" s="197"/>
    </row>
    <row r="59" spans="1:19" s="58" customFormat="1" ht="12" thickBot="1">
      <c r="A59" s="33"/>
      <c r="B59" s="34"/>
      <c r="C59" s="34"/>
      <c r="D59" s="34"/>
      <c r="E59" s="35"/>
      <c r="F59" s="35"/>
      <c r="G59" s="36"/>
    </row>
    <row r="60" spans="1:19" ht="15">
      <c r="A60" s="18" t="s">
        <v>115</v>
      </c>
      <c r="B60" s="19"/>
      <c r="C60" s="19"/>
      <c r="D60" s="13"/>
      <c r="E60" s="20"/>
      <c r="F60" s="21"/>
      <c r="G60" s="60">
        <f>G56+G40+G23</f>
        <v>0</v>
      </c>
    </row>
    <row r="61" spans="1:19">
      <c r="A61" s="23" t="s">
        <v>38</v>
      </c>
      <c r="B61" s="3"/>
      <c r="C61" s="5"/>
      <c r="D61" s="3"/>
      <c r="E61" s="4"/>
      <c r="F61" s="61"/>
      <c r="G61" s="192"/>
    </row>
    <row r="62" spans="1:19" ht="15.75" thickBot="1">
      <c r="A62" s="10" t="s">
        <v>8</v>
      </c>
      <c r="B62" s="7"/>
      <c r="C62" s="6"/>
      <c r="D62" s="7"/>
      <c r="E62" s="8"/>
      <c r="F62" s="12"/>
      <c r="G62" s="57">
        <f>G60-G61</f>
        <v>0</v>
      </c>
    </row>
    <row r="63" spans="1:19">
      <c r="A63" s="1"/>
      <c r="B63" s="1"/>
      <c r="C63" s="1"/>
      <c r="D63" s="1"/>
      <c r="E63" s="1"/>
      <c r="F63" s="1"/>
      <c r="G63" s="1"/>
    </row>
    <row r="64" spans="1:19" ht="136.5" customHeight="1">
      <c r="A64" s="196" t="s">
        <v>35</v>
      </c>
      <c r="B64" s="196"/>
      <c r="C64" s="38"/>
      <c r="D64" s="196" t="s">
        <v>34</v>
      </c>
      <c r="E64" s="196"/>
      <c r="F64" s="196"/>
      <c r="G64" s="196"/>
      <c r="H64" s="62"/>
      <c r="I64" s="59"/>
    </row>
    <row r="65" spans="1:9" ht="14.25" customHeight="1">
      <c r="A65" s="37"/>
      <c r="B65" s="37"/>
      <c r="C65" s="38"/>
      <c r="D65" s="196"/>
      <c r="E65" s="196"/>
      <c r="F65" s="196"/>
      <c r="G65" s="196"/>
      <c r="H65" s="62"/>
      <c r="I65" s="59"/>
    </row>
    <row r="66" spans="1:9" ht="14.25" customHeight="1">
      <c r="A66" s="145"/>
      <c r="B66" s="145"/>
      <c r="C66" s="38"/>
      <c r="D66" s="145"/>
      <c r="E66" s="145"/>
      <c r="F66" s="145"/>
      <c r="G66" s="145"/>
      <c r="H66" s="62"/>
      <c r="I66" s="59"/>
    </row>
    <row r="67" spans="1:9" ht="14.25" customHeight="1">
      <c r="A67" s="145"/>
      <c r="B67" s="145"/>
      <c r="C67" s="38"/>
      <c r="D67" s="145"/>
      <c r="E67" s="145"/>
      <c r="F67" s="145"/>
      <c r="G67" s="145"/>
      <c r="H67" s="62"/>
      <c r="I67" s="59"/>
    </row>
    <row r="68" spans="1:9" ht="14.25" customHeight="1">
      <c r="A68" s="145"/>
      <c r="B68" s="145"/>
      <c r="C68" s="38"/>
      <c r="D68" s="145"/>
      <c r="E68" s="145"/>
      <c r="F68" s="145"/>
      <c r="G68" s="145"/>
      <c r="H68" s="62"/>
      <c r="I68" s="59"/>
    </row>
    <row r="69" spans="1:9">
      <c r="A69" s="63"/>
      <c r="B69" s="63"/>
      <c r="C69" s="64"/>
      <c r="D69" s="64"/>
      <c r="E69" s="63"/>
      <c r="F69" s="63"/>
      <c r="G69" s="63"/>
    </row>
    <row r="70" spans="1:9">
      <c r="A70" s="65" t="s">
        <v>9</v>
      </c>
      <c r="B70" s="65"/>
      <c r="C70" s="64"/>
      <c r="D70" s="64"/>
      <c r="E70" s="65" t="s">
        <v>10</v>
      </c>
      <c r="F70" s="65"/>
      <c r="G70" s="65"/>
    </row>
    <row r="71" spans="1:9" ht="29.25" customHeight="1">
      <c r="A71" s="63"/>
      <c r="B71" s="63"/>
      <c r="C71" s="64"/>
      <c r="D71" s="65"/>
      <c r="E71" s="63"/>
      <c r="F71" s="63"/>
      <c r="G71" s="63"/>
    </row>
    <row r="72" spans="1:9">
      <c r="A72" s="65" t="s">
        <v>11</v>
      </c>
      <c r="B72" s="66"/>
      <c r="C72" s="65"/>
      <c r="D72" s="65"/>
      <c r="E72" s="65" t="s">
        <v>11</v>
      </c>
      <c r="F72" s="66"/>
      <c r="G72" s="65"/>
    </row>
    <row r="73" spans="1:9">
      <c r="A73" s="1"/>
      <c r="B73" s="1"/>
      <c r="C73" s="1"/>
      <c r="D73" s="1"/>
      <c r="E73" s="1"/>
      <c r="F73" s="1"/>
      <c r="G73" s="1"/>
    </row>
    <row r="74" spans="1:9">
      <c r="A74" s="1"/>
      <c r="B74" s="1"/>
      <c r="C74" s="1"/>
      <c r="D74" s="1"/>
      <c r="E74" s="1"/>
      <c r="F74" s="1"/>
      <c r="G74" s="1"/>
    </row>
    <row r="75" spans="1:9">
      <c r="A75" s="1"/>
      <c r="B75" s="1"/>
      <c r="C75" s="1"/>
      <c r="D75" s="1"/>
      <c r="E75" s="1"/>
      <c r="F75" s="1"/>
      <c r="G75" s="1"/>
    </row>
  </sheetData>
  <sheetProtection algorithmName="SHA-512" hashValue="RbVMr3FCBkKuV3E8yDtw++x1+5l71qfh3TmG1op5e41LtRxpBjxO7zIUFI8E9RiBbrTwsCPFZ4IbIIJ8bIAVew==" saltValue="9euLIcwoN8SlddAV34AEWQ==" spinCount="100000" sheet="1" objects="1" scenarios="1"/>
  <protectedRanges>
    <protectedRange sqref="B2" name="All Counties_1"/>
    <protectedRange sqref="B4" name="All Counties_3"/>
    <protectedRange sqref="B6" name="All Counties_4"/>
  </protectedRanges>
  <mergeCells count="10">
    <mergeCell ref="A64:B64"/>
    <mergeCell ref="D64:G65"/>
    <mergeCell ref="A58:G58"/>
    <mergeCell ref="F6:G6"/>
    <mergeCell ref="A9:G9"/>
    <mergeCell ref="A8:G8"/>
    <mergeCell ref="A42:G42"/>
    <mergeCell ref="A43:G43"/>
    <mergeCell ref="A25:G25"/>
    <mergeCell ref="A26:G26"/>
  </mergeCells>
  <phoneticPr fontId="6" type="noConversion"/>
  <dataValidations xWindow="884" yWindow="284" count="29">
    <dataValidation type="custom" operator="greaterThanOrEqual" showInputMessage="1" showErrorMessage="1" errorTitle="Invalid Field" error="This is not a valid field to enter data.  " sqref="G56:G57 G40 G29 G12 G46 G23 G49" xr:uid="{C756935E-2E68-45E4-9E3E-0213C3875E2A}">
      <formula1>"xxx"</formula1>
    </dataValidation>
    <dataValidation type="custom" showInputMessage="1" showErrorMessage="1" errorTitle="Invalid Field" error="This is not a valid field to enter data.  " sqref="G62" xr:uid="{5167EDCE-46CC-4ACC-95BA-93865690DFE9}">
      <formula1>"xxx"</formula1>
    </dataValidation>
    <dataValidation type="whole" operator="greaterThanOrEqual" allowBlank="1" showInputMessage="1" showErrorMessage="1" errorTitle="Whole number" error="Value must be a whole number." sqref="G20:G22 F16:F17 G37:G39 G53:G55 F50:F51 F33:F35" xr:uid="{0061C856-491C-4C26-8405-93709D024431}">
      <formula1>-1000000000000</formula1>
    </dataValidation>
    <dataValidation type="date" operator="greaterThan" allowBlank="1" showInputMessage="1" showErrorMessage="1" error="Date must be entered using numeric values and date must be 7/1/2021 or later. This Claim Form may only be used for SFY 2021/22." prompt="Date must be entered using numeric values and date must be 7/1/2021 or later. This Claim Form may only be used for SFY 2021/22." sqref="G2" xr:uid="{1606E983-07F8-450D-975E-CF05B3A2536B}">
      <formula1>44377</formula1>
    </dataValidation>
    <dataValidation type="whole" operator="greaterThan" allowBlank="1" showErrorMessage="1" error="Costs must be entered in whole dollars." sqref="G61" xr:uid="{3C9775AC-3E8B-4388-9388-1C11C0888BB5}">
      <formula1>-999999999</formula1>
    </dataValidation>
    <dataValidation allowBlank="1" showInputMessage="1" showErrorMessage="1" prompt="Click the &quot;Adusted&quot; box for adjusted claims - do not check for original claims. " sqref="E4" xr:uid="{18285340-2A68-49B1-86E5-7BB9E94D352E}"/>
    <dataValidation allowBlank="1" showInputMessage="1" showErrorMessage="1" prompt="If this is an adjusted claim - enter the adjustment number. Example: 1, 2, 3" sqref="G4" xr:uid="{50D77D56-4200-4041-91CE-EB163CAD9AE9}"/>
    <dataValidation type="custom" allowBlank="1" showInputMessage="1" showErrorMessage="1" error="No entry should be made to this line item" sqref="F41" xr:uid="{AE4E18B6-7794-4FF6-BC78-4C04BCDBFE40}">
      <formula1>0</formula1>
    </dataValidation>
    <dataValidation type="whole" operator="greaterThanOrEqual" allowBlank="1" showInputMessage="1" showErrorMessage="1" errorTitle="Whole Number" error="Value must be a whole number." sqref="G19 G36" xr:uid="{E7C2197E-1142-4743-9CB6-ED0E3308D120}">
      <formula1>-100000000000</formula1>
    </dataValidation>
    <dataValidation type="whole" operator="greaterThanOrEqual" allowBlank="1" showInputMessage="1" showErrorMessage="1" errorTitle="Whole Number" error="Value must be a whole number." sqref="G52" xr:uid="{3A70CE31-6DB4-47ED-B17C-03F75AFF2F95}">
      <formula1>-10000000000000</formula1>
    </dataValidation>
    <dataValidation type="custom" operator="greaterThanOrEqual" allowBlank="1" showInputMessage="1" showErrorMessage="1" error="This is not a valid field to enter data.  " sqref="F36" xr:uid="{9B5ACF58-3FE8-4E34-BDFC-A555FF54D64B}">
      <formula1>0</formula1>
    </dataValidation>
    <dataValidation type="custom" operator="greaterThanOrEqual" allowBlank="1" showInputMessage="1" showErrorMessage="1" errorTitle="Invalid Field" error="This is not a valid field to enter data.  " sqref="F52" xr:uid="{F78A9F3C-A981-476F-9C1A-7576EB859B28}">
      <formula1>"xxxx"</formula1>
    </dataValidation>
    <dataValidation type="whole" operator="greaterThanOrEqual" allowBlank="1" showInputMessage="1" showErrorMessage="1" errorTitle="Whole Number" error="Value must be a whole number." sqref="F30:F31 F13:F14" xr:uid="{5A3FED37-DD49-454F-961E-66E431A315E8}">
      <formula1>-100000000000000</formula1>
    </dataValidation>
    <dataValidation type="whole" operator="greaterThanOrEqual" allowBlank="1" showInputMessage="1" showErrorMessage="1" errorTitle="Whole Number" error="Value must be a whole number." sqref="F47" xr:uid="{E6CCF07E-8BED-4BA5-AE61-1969EB58BB12}">
      <formula1>-1000000000000</formula1>
    </dataValidation>
    <dataValidation type="custom" allowBlank="1" showInputMessage="1" showErrorMessage="1" errorTitle="Invalid Field" error="This is not a valid field to enter data.  " sqref="G60 G13:G14 F29 F49 G48 F12 G30:G31" xr:uid="{136B9F18-8145-4E7C-AA2E-8C813BB34A54}">
      <formula1>"xxx"</formula1>
    </dataValidation>
    <dataValidation type="custom" allowBlank="1" showInputMessage="1" showErrorMessage="1" errorTitle="Invalid Field" error="This is not a valid field to enter data.  " sqref="G16 F15 G33 F20:F23" xr:uid="{158E9B74-87A4-41FC-AC9E-116B64DBFCEA}">
      <formula1>0</formula1>
    </dataValidation>
    <dataValidation type="custom" allowBlank="1" showInputMessage="1" showErrorMessage="1" error="This is not a valid field to enter data.  " sqref="G17 F32 F37:F40 G50 F60:F62 G34" xr:uid="{3A13B29A-A575-4344-9023-881D3F26FBB6}">
      <formula1>0</formula1>
    </dataValidation>
    <dataValidation type="custom" allowBlank="1" showInputMessage="1" showErrorMessage="1" errorTitle="Invalid Entry" error="This is not a valid field to enter data.  " sqref="F45" xr:uid="{4C713D85-577E-4CB6-A659-642C7FCC837E}">
      <formula1>"xxx"</formula1>
    </dataValidation>
    <dataValidation type="whole" operator="greaterThanOrEqual" allowBlank="1" showInputMessage="1" showErrorMessage="1" errorTitle="Whole Number" error="Value must be a whole number." sqref="F48" xr:uid="{9E83BB9B-5B3C-4AD5-B0D9-942F73E204D1}">
      <formula1>-10000000000000000</formula1>
    </dataValidation>
    <dataValidation type="custom" operator="greaterThanOrEqual" showInputMessage="1" showErrorMessage="1" errorTitle="Invalid Entry" error="This is not a valid field to enter data.  " sqref="G41" xr:uid="{DC2B5B9D-53AC-4814-BE64-02A8A64ACC83}">
      <formula1>SUM(G30:G39)</formula1>
    </dataValidation>
    <dataValidation type="custom" allowBlank="1" showInputMessage="1" showErrorMessage="1" sqref="L23:L44" xr:uid="{69603CAE-4260-49F9-9C83-1A099295D770}">
      <formula1>0</formula1>
    </dataValidation>
    <dataValidation type="custom" operator="greaterThanOrEqual" allowBlank="1" showInputMessage="1" showErrorMessage="1" errorTitle="Invalid Field" error="This is not a valid field to enter data.  " sqref="F19" xr:uid="{E1EF3A55-E8A3-4F12-A76C-2386FB39BE76}">
      <formula1>0</formula1>
    </dataValidation>
    <dataValidation type="custom" allowBlank="1" showInputMessage="1" showErrorMessage="1" errorTitle="Invalid Field" error="This is not a valid field to enter data. " sqref="G15" xr:uid="{D073F070-3021-4A91-9733-116F6134FFF9}">
      <formula1>"xxx"</formula1>
    </dataValidation>
    <dataValidation type="custom" allowBlank="1" showInputMessage="1" showErrorMessage="1" errorTitle="Invalid Field " error="This is not a valid field to enter data.  " sqref="G47 F53" xr:uid="{FD2ADF65-AA99-4943-938D-EA7149304C57}">
      <formula1>"xxx"</formula1>
    </dataValidation>
    <dataValidation type="custom" allowBlank="1" showInputMessage="1" showErrorMessage="1" errorTitle="Invalid Field" error="This is not a valid field to enter data.  " sqref="F46 G51 G32" xr:uid="{07104D85-2A4A-4530-9B3F-12F7AF0DBB6D}">
      <formula1>"xxxx"</formula1>
    </dataValidation>
    <dataValidation type="custom" allowBlank="1" showInputMessage="1" showErrorMessage="1" errorTitle="Invalid Field " error="This is not a valid field to enter data.  " sqref="F54:F56" xr:uid="{2EA5B136-38E4-406E-8E3B-99F190E59F8B}">
      <formula1>"xxxx"</formula1>
    </dataValidation>
    <dataValidation type="whole" operator="greaterThanOrEqual" allowBlank="1" showInputMessage="1" showErrorMessage="1" errorTitle="Invalid Field" error="Value must be a whole number." sqref="G18" xr:uid="{90F5AEF2-EAC7-4543-A7ED-6DD6833E7015}">
      <formula1>-100000000000</formula1>
    </dataValidation>
    <dataValidation type="custom" operator="greaterThanOrEqual" allowBlank="1" showInputMessage="1" showErrorMessage="1" errorTitle="Invalid Field " error="This is not a valid field to enter data.  " sqref="F18" xr:uid="{9D66C513-5BF9-45DF-B626-95A28B3BF8BA}">
      <formula1>"xxxx"</formula1>
    </dataValidation>
    <dataValidation type="whole" operator="greaterThanOrEqual" allowBlank="1" showInputMessage="1" showErrorMessage="1" errorTitle="Whole Number" error="Value must be a whole number." sqref="G35" xr:uid="{0808D61A-B4A4-4CAD-AB79-DB9994F96311}">
      <formula1>-1000000000</formula1>
    </dataValidation>
  </dataValidations>
  <hyperlinks>
    <hyperlink ref="F6" r:id="rId1" xr:uid="{00000000-0004-0000-0000-000000000000}"/>
    <hyperlink ref="F6:G6" r:id="rId2" display="sample@sample.com" xr:uid="{00000000-0004-0000-0000-000001000000}"/>
  </hyperlinks>
  <printOptions horizontalCentered="1"/>
  <pageMargins left="0.25" right="0.25" top="0.90625" bottom="0.39" header="0.42" footer="0.5"/>
  <pageSetup scale="75" fitToHeight="2" orientation="portrait" r:id="rId3"/>
  <headerFooter alignWithMargins="0">
    <oddHeader>&amp;C&amp;"Arial,Bold"&amp;11SAWS
SB 1341 Automation Monthly Expenditure Claim 
SFY 2021-22</oddHeader>
    <oddFooter>&amp;F</oddFooter>
  </headerFooter>
  <rowBreaks count="1" manualBreakCount="1">
    <brk id="57" max="6"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4</xdr:col>
                    <xdr:colOff>781050</xdr:colOff>
                    <xdr:row>2</xdr:row>
                    <xdr:rowOff>114300</xdr:rowOff>
                  </from>
                  <to>
                    <xdr:col>4</xdr:col>
                    <xdr:colOff>1476375</xdr:colOff>
                    <xdr:row>4</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84" yWindow="284" count="1">
        <x14:dataValidation type="list" allowBlank="1" showInputMessage="1" showErrorMessage="1" prompt="Enter County Name and Number (e.g., Alpine - 01)" xr:uid="{9B86DCF3-9D7C-412F-9A83-0E6D9FDCF73F}">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45"/>
  <sheetViews>
    <sheetView zoomScaleNormal="100" workbookViewId="0">
      <selection activeCell="G2" sqref="G2:H2"/>
    </sheetView>
  </sheetViews>
  <sheetFormatPr defaultRowHeight="12.75"/>
  <cols>
    <col min="1" max="1" width="21.28515625" customWidth="1"/>
    <col min="3" max="3" width="16.28515625" bestFit="1" customWidth="1"/>
    <col min="4" max="4" width="12.5703125" customWidth="1"/>
    <col min="5" max="5" width="16.28515625" bestFit="1" customWidth="1"/>
    <col min="6" max="8" width="14.7109375" customWidth="1"/>
    <col min="10" max="10" width="11.42578125" bestFit="1" customWidth="1"/>
  </cols>
  <sheetData>
    <row r="1" spans="1:21">
      <c r="A1" s="24"/>
      <c r="B1" s="24"/>
      <c r="C1" s="24"/>
      <c r="D1" s="24"/>
      <c r="E1" s="24"/>
      <c r="F1" s="24"/>
      <c r="G1" s="24"/>
      <c r="H1" s="24"/>
    </row>
    <row r="2" spans="1:21">
      <c r="A2" s="25" t="s">
        <v>0</v>
      </c>
      <c r="B2" s="204">
        <f>Claim!B2</f>
        <v>0</v>
      </c>
      <c r="C2" s="204"/>
      <c r="D2" s="24"/>
      <c r="E2" s="24" t="s">
        <v>27</v>
      </c>
      <c r="F2" s="25"/>
      <c r="G2" s="203">
        <f>Claim!G2</f>
        <v>0</v>
      </c>
      <c r="H2" s="204"/>
    </row>
    <row r="3" spans="1:21">
      <c r="A3" s="25"/>
      <c r="B3" s="26"/>
      <c r="C3" s="26"/>
      <c r="D3" s="24"/>
      <c r="E3" s="24"/>
      <c r="F3" s="25"/>
      <c r="G3" s="27"/>
      <c r="H3" s="26"/>
    </row>
    <row r="4" spans="1:21">
      <c r="A4" s="25"/>
      <c r="B4" s="26"/>
      <c r="C4" s="26"/>
      <c r="D4" s="30"/>
      <c r="E4" s="67" t="s">
        <v>41</v>
      </c>
      <c r="F4" s="28" t="s">
        <v>40</v>
      </c>
      <c r="G4" s="205">
        <f>Claim!G4</f>
        <v>0</v>
      </c>
      <c r="H4" s="205"/>
    </row>
    <row r="5" spans="1:21">
      <c r="A5" s="25"/>
      <c r="B5" s="26"/>
      <c r="C5" s="26"/>
      <c r="D5" s="30"/>
      <c r="E5" s="67"/>
      <c r="F5" s="28"/>
      <c r="G5" s="162"/>
      <c r="H5" s="162"/>
    </row>
    <row r="6" spans="1:21" ht="13.5" thickBot="1">
      <c r="A6" s="25"/>
      <c r="B6" s="29"/>
      <c r="C6" s="24"/>
      <c r="D6" s="24"/>
      <c r="E6" s="30"/>
      <c r="F6" s="31"/>
      <c r="G6" s="29"/>
      <c r="H6" s="32"/>
    </row>
    <row r="7" spans="1:21">
      <c r="A7" s="207" t="s">
        <v>133</v>
      </c>
      <c r="B7" s="208"/>
      <c r="C7" s="208"/>
      <c r="D7" s="208"/>
      <c r="E7" s="208"/>
      <c r="F7" s="208"/>
      <c r="G7" s="208"/>
      <c r="H7" s="209"/>
      <c r="K7" s="41"/>
      <c r="L7" s="41"/>
      <c r="M7" s="41"/>
      <c r="N7" s="41"/>
      <c r="O7" s="41"/>
      <c r="P7" s="41"/>
      <c r="Q7" s="41"/>
      <c r="R7" s="41"/>
      <c r="S7" s="41"/>
      <c r="T7" s="41"/>
      <c r="U7" s="41"/>
    </row>
    <row r="8" spans="1:21" ht="13.5" thickBot="1">
      <c r="A8" s="212" t="s">
        <v>132</v>
      </c>
      <c r="B8" s="213"/>
      <c r="C8" s="213"/>
      <c r="D8" s="213"/>
      <c r="E8" s="213"/>
      <c r="F8" s="213"/>
      <c r="G8" s="213"/>
      <c r="H8" s="214"/>
      <c r="K8" s="40"/>
      <c r="L8" s="41"/>
      <c r="M8" s="41"/>
      <c r="N8" s="41"/>
      <c r="O8" s="41"/>
      <c r="P8" s="41"/>
      <c r="Q8" s="41"/>
      <c r="R8" s="41"/>
      <c r="S8" s="41"/>
      <c r="T8" s="41"/>
      <c r="U8" s="41"/>
    </row>
    <row r="9" spans="1:21">
      <c r="A9" s="72"/>
      <c r="B9" s="73"/>
      <c r="C9" s="99"/>
      <c r="D9" s="99" t="s">
        <v>22</v>
      </c>
      <c r="E9" s="99"/>
      <c r="F9" s="99" t="s">
        <v>23</v>
      </c>
      <c r="G9" s="99" t="s">
        <v>23</v>
      </c>
      <c r="H9" s="100" t="s">
        <v>21</v>
      </c>
      <c r="K9" s="41"/>
      <c r="L9" s="41"/>
      <c r="M9" s="41"/>
      <c r="N9" s="41"/>
      <c r="O9" s="41"/>
      <c r="P9" s="41"/>
      <c r="Q9" s="41"/>
      <c r="R9" s="41"/>
      <c r="S9" s="41"/>
      <c r="T9" s="41"/>
      <c r="U9" s="41"/>
    </row>
    <row r="10" spans="1:21">
      <c r="A10" s="74"/>
      <c r="B10" s="70" t="s">
        <v>12</v>
      </c>
      <c r="C10" s="97" t="s">
        <v>12</v>
      </c>
      <c r="D10" s="97" t="s">
        <v>13</v>
      </c>
      <c r="E10" s="97" t="s">
        <v>14</v>
      </c>
      <c r="F10" s="97" t="s">
        <v>15</v>
      </c>
      <c r="G10" s="97" t="s">
        <v>16</v>
      </c>
      <c r="H10" s="98" t="s">
        <v>17</v>
      </c>
      <c r="K10" s="41"/>
      <c r="L10" s="41"/>
      <c r="M10" s="42"/>
      <c r="N10" s="41"/>
      <c r="O10" s="41"/>
      <c r="P10" s="41"/>
      <c r="Q10" s="41"/>
      <c r="R10" s="41"/>
      <c r="S10" s="41"/>
      <c r="T10" s="41"/>
      <c r="U10" s="41"/>
    </row>
    <row r="11" spans="1:21">
      <c r="A11" s="89" t="s">
        <v>12</v>
      </c>
      <c r="B11" s="90" t="s">
        <v>18</v>
      </c>
      <c r="C11" s="91" t="s">
        <v>19</v>
      </c>
      <c r="D11" s="91" t="s">
        <v>24</v>
      </c>
      <c r="E11" s="91" t="s">
        <v>20</v>
      </c>
      <c r="F11" s="91" t="s">
        <v>20</v>
      </c>
      <c r="G11" s="91" t="s">
        <v>20</v>
      </c>
      <c r="H11" s="92" t="s">
        <v>20</v>
      </c>
      <c r="M11" s="39"/>
    </row>
    <row r="12" spans="1:21">
      <c r="A12" s="115" t="s">
        <v>47</v>
      </c>
      <c r="B12" s="79">
        <v>1</v>
      </c>
      <c r="C12" s="80">
        <f>ROUND(C13*B12,0)</f>
        <v>0</v>
      </c>
      <c r="D12" s="71" t="s">
        <v>50</v>
      </c>
      <c r="E12" s="80">
        <f>ROUNDDOWN(C12*0.5,0)</f>
        <v>0</v>
      </c>
      <c r="F12" s="80">
        <f>C12-E12-G12-H12</f>
        <v>0</v>
      </c>
      <c r="G12" s="80">
        <f>C12-E12</f>
        <v>0</v>
      </c>
      <c r="H12" s="87">
        <f>ROUND($C12*0,0)</f>
        <v>0</v>
      </c>
      <c r="M12" s="39"/>
    </row>
    <row r="13" spans="1:21" ht="13.9" customHeight="1">
      <c r="A13" s="75" t="s">
        <v>28</v>
      </c>
      <c r="B13" s="76">
        <f>SUM(B12:B12)</f>
        <v>1</v>
      </c>
      <c r="C13" s="77">
        <f>Claim!G23</f>
        <v>0</v>
      </c>
      <c r="D13" s="80"/>
      <c r="E13" s="77">
        <f t="shared" ref="E13:H14" si="0">SUM(E12:E12)</f>
        <v>0</v>
      </c>
      <c r="F13" s="77">
        <f t="shared" si="0"/>
        <v>0</v>
      </c>
      <c r="G13" s="77">
        <f t="shared" si="0"/>
        <v>0</v>
      </c>
      <c r="H13" s="78">
        <f t="shared" si="0"/>
        <v>0</v>
      </c>
    </row>
    <row r="14" spans="1:21" ht="13.9" customHeight="1">
      <c r="A14" s="82" t="s">
        <v>33</v>
      </c>
      <c r="B14" s="81"/>
      <c r="C14" s="77">
        <f>SUM(C13:C13)</f>
        <v>0</v>
      </c>
      <c r="D14" s="80"/>
      <c r="E14" s="77">
        <f t="shared" si="0"/>
        <v>0</v>
      </c>
      <c r="F14" s="77">
        <f t="shared" si="0"/>
        <v>0</v>
      </c>
      <c r="G14" s="77">
        <f t="shared" si="0"/>
        <v>0</v>
      </c>
      <c r="H14" s="78">
        <f t="shared" si="0"/>
        <v>0</v>
      </c>
    </row>
    <row r="15" spans="1:21" ht="13.5" customHeight="1" thickBot="1">
      <c r="A15" s="83" t="s">
        <v>25</v>
      </c>
      <c r="B15" s="84"/>
      <c r="C15" s="85"/>
      <c r="D15" s="85"/>
      <c r="E15" s="86"/>
      <c r="F15" s="206">
        <f>SUM(F14:G14)</f>
        <v>0</v>
      </c>
      <c r="G15" s="206"/>
      <c r="H15" s="88"/>
    </row>
    <row r="16" spans="1:21" ht="13.5" customHeight="1" thickBot="1">
      <c r="A16" s="150"/>
      <c r="B16" s="151"/>
      <c r="C16" s="152"/>
      <c r="D16" s="152"/>
      <c r="E16" s="153"/>
      <c r="F16" s="154"/>
      <c r="G16" s="154"/>
      <c r="H16" s="153"/>
    </row>
    <row r="17" spans="1:8" ht="13.5" customHeight="1">
      <c r="A17" s="207" t="s">
        <v>134</v>
      </c>
      <c r="B17" s="208"/>
      <c r="C17" s="208"/>
      <c r="D17" s="208"/>
      <c r="E17" s="208"/>
      <c r="F17" s="208"/>
      <c r="G17" s="208"/>
      <c r="H17" s="209"/>
    </row>
    <row r="18" spans="1:8" ht="13.5" customHeight="1" thickBot="1">
      <c r="A18" s="212" t="s">
        <v>132</v>
      </c>
      <c r="B18" s="213"/>
      <c r="C18" s="213"/>
      <c r="D18" s="213"/>
      <c r="E18" s="213"/>
      <c r="F18" s="213"/>
      <c r="G18" s="213"/>
      <c r="H18" s="214"/>
    </row>
    <row r="19" spans="1:8" ht="13.5" customHeight="1">
      <c r="A19" s="72"/>
      <c r="B19" s="73"/>
      <c r="C19" s="99"/>
      <c r="D19" s="99" t="s">
        <v>22</v>
      </c>
      <c r="E19" s="99"/>
      <c r="F19" s="99" t="s">
        <v>23</v>
      </c>
      <c r="G19" s="99" t="s">
        <v>23</v>
      </c>
      <c r="H19" s="100" t="s">
        <v>21</v>
      </c>
    </row>
    <row r="20" spans="1:8" ht="13.5" customHeight="1">
      <c r="A20" s="74"/>
      <c r="B20" s="70" t="s">
        <v>12</v>
      </c>
      <c r="C20" s="97" t="s">
        <v>12</v>
      </c>
      <c r="D20" s="97" t="s">
        <v>13</v>
      </c>
      <c r="E20" s="97" t="s">
        <v>14</v>
      </c>
      <c r="F20" s="97" t="s">
        <v>15</v>
      </c>
      <c r="G20" s="97" t="s">
        <v>16</v>
      </c>
      <c r="H20" s="98" t="s">
        <v>17</v>
      </c>
    </row>
    <row r="21" spans="1:8" ht="13.5" customHeight="1">
      <c r="A21" s="89" t="s">
        <v>12</v>
      </c>
      <c r="B21" s="90" t="s">
        <v>18</v>
      </c>
      <c r="C21" s="91" t="s">
        <v>19</v>
      </c>
      <c r="D21" s="91" t="s">
        <v>24</v>
      </c>
      <c r="E21" s="91" t="s">
        <v>20</v>
      </c>
      <c r="F21" s="91" t="s">
        <v>20</v>
      </c>
      <c r="G21" s="91" t="s">
        <v>20</v>
      </c>
      <c r="H21" s="92" t="s">
        <v>20</v>
      </c>
    </row>
    <row r="22" spans="1:8" ht="13.5" customHeight="1">
      <c r="A22" s="115" t="s">
        <v>47</v>
      </c>
      <c r="B22" s="79">
        <v>1</v>
      </c>
      <c r="C22" s="80">
        <f>ROUND(C23*B22,0)</f>
        <v>0</v>
      </c>
      <c r="D22" s="71" t="s">
        <v>50</v>
      </c>
      <c r="E22" s="80">
        <f>ROUNDDOWN(C22*0.5,0)</f>
        <v>0</v>
      </c>
      <c r="F22" s="80">
        <f>C22-E22-G22-H22</f>
        <v>0</v>
      </c>
      <c r="G22" s="80">
        <f>C22-E22</f>
        <v>0</v>
      </c>
      <c r="H22" s="87">
        <f>ROUND($C22*0,0)</f>
        <v>0</v>
      </c>
    </row>
    <row r="23" spans="1:8" ht="13.5" customHeight="1">
      <c r="A23" s="75" t="s">
        <v>28</v>
      </c>
      <c r="B23" s="76">
        <f>SUM(B22:B22)</f>
        <v>1</v>
      </c>
      <c r="C23" s="77">
        <f>Claim!G40</f>
        <v>0</v>
      </c>
      <c r="D23" s="80"/>
      <c r="E23" s="77">
        <f t="shared" ref="E23:H24" si="1">SUM(E22:E22)</f>
        <v>0</v>
      </c>
      <c r="F23" s="77">
        <f t="shared" si="1"/>
        <v>0</v>
      </c>
      <c r="G23" s="77">
        <f t="shared" si="1"/>
        <v>0</v>
      </c>
      <c r="H23" s="78">
        <f t="shared" si="1"/>
        <v>0</v>
      </c>
    </row>
    <row r="24" spans="1:8" ht="13.5" customHeight="1">
      <c r="A24" s="82" t="s">
        <v>33</v>
      </c>
      <c r="B24" s="81"/>
      <c r="C24" s="77">
        <f>SUM(C23:C23)</f>
        <v>0</v>
      </c>
      <c r="D24" s="80"/>
      <c r="E24" s="77">
        <f t="shared" si="1"/>
        <v>0</v>
      </c>
      <c r="F24" s="77">
        <f t="shared" si="1"/>
        <v>0</v>
      </c>
      <c r="G24" s="77">
        <f t="shared" si="1"/>
        <v>0</v>
      </c>
      <c r="H24" s="78">
        <f t="shared" si="1"/>
        <v>0</v>
      </c>
    </row>
    <row r="25" spans="1:8" ht="13.5" customHeight="1" thickBot="1">
      <c r="A25" s="83" t="s">
        <v>25</v>
      </c>
      <c r="B25" s="84"/>
      <c r="C25" s="85"/>
      <c r="D25" s="85"/>
      <c r="E25" s="86"/>
      <c r="F25" s="206">
        <f>SUM(F24:G24)</f>
        <v>0</v>
      </c>
      <c r="G25" s="206"/>
      <c r="H25" s="88"/>
    </row>
    <row r="26" spans="1:8" s="142" customFormat="1" ht="13.5" thickBot="1">
      <c r="A26" s="155"/>
      <c r="B26" s="155"/>
      <c r="C26" s="155"/>
      <c r="D26" s="155"/>
      <c r="E26" s="155"/>
      <c r="F26" s="155"/>
      <c r="G26" s="155"/>
      <c r="H26" s="155"/>
    </row>
    <row r="27" spans="1:8">
      <c r="A27" s="207" t="s">
        <v>135</v>
      </c>
      <c r="B27" s="210"/>
      <c r="C27" s="210"/>
      <c r="D27" s="210"/>
      <c r="E27" s="210"/>
      <c r="F27" s="210"/>
      <c r="G27" s="210"/>
      <c r="H27" s="211"/>
    </row>
    <row r="28" spans="1:8" ht="13.5" thickBot="1">
      <c r="A28" s="212" t="s">
        <v>132</v>
      </c>
      <c r="B28" s="213"/>
      <c r="C28" s="213"/>
      <c r="D28" s="213"/>
      <c r="E28" s="213"/>
      <c r="F28" s="213"/>
      <c r="G28" s="213"/>
      <c r="H28" s="214"/>
    </row>
    <row r="29" spans="1:8">
      <c r="A29" s="72"/>
      <c r="B29" s="73"/>
      <c r="C29" s="99"/>
      <c r="D29" s="99" t="s">
        <v>22</v>
      </c>
      <c r="E29" s="99"/>
      <c r="F29" s="99" t="s">
        <v>23</v>
      </c>
      <c r="G29" s="99" t="s">
        <v>23</v>
      </c>
      <c r="H29" s="100" t="s">
        <v>21</v>
      </c>
    </row>
    <row r="30" spans="1:8">
      <c r="A30" s="74"/>
      <c r="B30" s="70" t="s">
        <v>12</v>
      </c>
      <c r="C30" s="97" t="s">
        <v>12</v>
      </c>
      <c r="D30" s="97" t="s">
        <v>13</v>
      </c>
      <c r="E30" s="97" t="s">
        <v>14</v>
      </c>
      <c r="F30" s="97" t="s">
        <v>15</v>
      </c>
      <c r="G30" s="97" t="s">
        <v>16</v>
      </c>
      <c r="H30" s="98" t="s">
        <v>17</v>
      </c>
    </row>
    <row r="31" spans="1:8">
      <c r="A31" s="89" t="s">
        <v>12</v>
      </c>
      <c r="B31" s="90" t="s">
        <v>18</v>
      </c>
      <c r="C31" s="91" t="s">
        <v>19</v>
      </c>
      <c r="D31" s="91" t="s">
        <v>24</v>
      </c>
      <c r="E31" s="91" t="s">
        <v>20</v>
      </c>
      <c r="F31" s="91" t="s">
        <v>20</v>
      </c>
      <c r="G31" s="91" t="s">
        <v>20</v>
      </c>
      <c r="H31" s="92" t="s">
        <v>20</v>
      </c>
    </row>
    <row r="32" spans="1:8">
      <c r="A32" s="115" t="s">
        <v>47</v>
      </c>
      <c r="B32" s="79">
        <v>1</v>
      </c>
      <c r="C32" s="80">
        <f>ROUND(C33*B32,0)</f>
        <v>0</v>
      </c>
      <c r="D32" s="71" t="s">
        <v>50</v>
      </c>
      <c r="E32" s="80">
        <f>ROUNDDOWN($C32*0.5,0)</f>
        <v>0</v>
      </c>
      <c r="F32" s="80">
        <f>ROUND($C32*0,0)</f>
        <v>0</v>
      </c>
      <c r="G32" s="80">
        <f>C32-E32</f>
        <v>0</v>
      </c>
      <c r="H32" s="87">
        <v>0</v>
      </c>
    </row>
    <row r="33" spans="1:10">
      <c r="A33" s="75" t="s">
        <v>28</v>
      </c>
      <c r="B33" s="76">
        <f>SUM(B32:B32)</f>
        <v>1</v>
      </c>
      <c r="C33" s="77">
        <f>Claim!G56</f>
        <v>0</v>
      </c>
      <c r="D33" s="80"/>
      <c r="E33" s="77">
        <f t="shared" ref="E33:H34" si="2">SUM(E32:E32)</f>
        <v>0</v>
      </c>
      <c r="F33" s="77">
        <f t="shared" si="2"/>
        <v>0</v>
      </c>
      <c r="G33" s="77">
        <f t="shared" si="2"/>
        <v>0</v>
      </c>
      <c r="H33" s="78">
        <f t="shared" si="2"/>
        <v>0</v>
      </c>
    </row>
    <row r="34" spans="1:10" ht="15">
      <c r="A34" s="82" t="s">
        <v>33</v>
      </c>
      <c r="B34" s="81"/>
      <c r="C34" s="77">
        <f>SUM(C33:C33)</f>
        <v>0</v>
      </c>
      <c r="D34" s="80"/>
      <c r="E34" s="77">
        <f t="shared" si="2"/>
        <v>0</v>
      </c>
      <c r="F34" s="77">
        <f t="shared" si="2"/>
        <v>0</v>
      </c>
      <c r="G34" s="77">
        <f t="shared" si="2"/>
        <v>0</v>
      </c>
      <c r="H34" s="78">
        <f t="shared" si="2"/>
        <v>0</v>
      </c>
    </row>
    <row r="35" spans="1:10" ht="15.75" thickBot="1">
      <c r="A35" s="83" t="s">
        <v>25</v>
      </c>
      <c r="B35" s="84"/>
      <c r="C35" s="85"/>
      <c r="D35" s="85"/>
      <c r="E35" s="86"/>
      <c r="F35" s="206">
        <f>SUM(F34:G34)</f>
        <v>0</v>
      </c>
      <c r="G35" s="206"/>
      <c r="H35" s="88"/>
    </row>
    <row r="36" spans="1:10" ht="13.5" thickBot="1">
      <c r="A36" s="143"/>
      <c r="B36" s="143"/>
      <c r="C36" s="143"/>
      <c r="D36" s="143"/>
      <c r="E36" s="143"/>
      <c r="F36" s="143"/>
      <c r="G36" s="143"/>
      <c r="H36" s="143"/>
    </row>
    <row r="37" spans="1:10">
      <c r="A37" s="207" t="s">
        <v>136</v>
      </c>
      <c r="B37" s="208"/>
      <c r="C37" s="208"/>
      <c r="D37" s="208"/>
      <c r="E37" s="208"/>
      <c r="F37" s="208"/>
      <c r="G37" s="208"/>
      <c r="H37" s="209"/>
    </row>
    <row r="38" spans="1:10" ht="13.5" thickBot="1">
      <c r="A38" s="212" t="s">
        <v>132</v>
      </c>
      <c r="B38" s="213"/>
      <c r="C38" s="213"/>
      <c r="D38" s="213"/>
      <c r="E38" s="213"/>
      <c r="F38" s="213"/>
      <c r="G38" s="213"/>
      <c r="H38" s="214"/>
    </row>
    <row r="39" spans="1:10">
      <c r="A39" s="72"/>
      <c r="B39" s="73"/>
      <c r="C39" s="99" t="s">
        <v>21</v>
      </c>
      <c r="D39" s="99" t="s">
        <v>22</v>
      </c>
      <c r="E39" s="99"/>
      <c r="F39" s="99" t="s">
        <v>23</v>
      </c>
      <c r="G39" s="99" t="s">
        <v>23</v>
      </c>
      <c r="H39" s="100" t="s">
        <v>21</v>
      </c>
    </row>
    <row r="40" spans="1:10">
      <c r="A40" s="74"/>
      <c r="B40" s="70" t="s">
        <v>12</v>
      </c>
      <c r="C40" s="97" t="s">
        <v>12</v>
      </c>
      <c r="D40" s="97" t="s">
        <v>13</v>
      </c>
      <c r="E40" s="97" t="s">
        <v>14</v>
      </c>
      <c r="F40" s="97" t="s">
        <v>15</v>
      </c>
      <c r="G40" s="97" t="s">
        <v>16</v>
      </c>
      <c r="H40" s="98" t="s">
        <v>17</v>
      </c>
    </row>
    <row r="41" spans="1:10">
      <c r="A41" s="89" t="s">
        <v>12</v>
      </c>
      <c r="B41" s="90" t="s">
        <v>18</v>
      </c>
      <c r="C41" s="91" t="s">
        <v>19</v>
      </c>
      <c r="D41" s="91" t="s">
        <v>24</v>
      </c>
      <c r="E41" s="91" t="s">
        <v>20</v>
      </c>
      <c r="F41" s="91" t="s">
        <v>20</v>
      </c>
      <c r="G41" s="91" t="s">
        <v>20</v>
      </c>
      <c r="H41" s="92" t="s">
        <v>20</v>
      </c>
    </row>
    <row r="42" spans="1:10">
      <c r="A42" s="116" t="s">
        <v>47</v>
      </c>
      <c r="B42" s="94">
        <v>1</v>
      </c>
      <c r="C42" s="95">
        <f>C12+C22+C32</f>
        <v>0</v>
      </c>
      <c r="D42" s="96"/>
      <c r="E42" s="95">
        <f>E12+E22+E32</f>
        <v>0</v>
      </c>
      <c r="F42" s="95">
        <f>F12+F22+F32</f>
        <v>0</v>
      </c>
      <c r="G42" s="95">
        <f>G12+G22+G32</f>
        <v>0</v>
      </c>
      <c r="H42" s="144">
        <f>H12+H22+H32</f>
        <v>0</v>
      </c>
    </row>
    <row r="43" spans="1:10">
      <c r="A43" s="93" t="s">
        <v>29</v>
      </c>
      <c r="B43" s="76">
        <f>SUM(B42:B42)</f>
        <v>1</v>
      </c>
      <c r="C43" s="77">
        <f>SUM(C42:C42)</f>
        <v>0</v>
      </c>
      <c r="D43" s="77"/>
      <c r="E43" s="77">
        <f t="shared" ref="E43:H44" si="3">SUM(E42:E42)</f>
        <v>0</v>
      </c>
      <c r="F43" s="77">
        <f t="shared" si="3"/>
        <v>0</v>
      </c>
      <c r="G43" s="77">
        <f t="shared" si="3"/>
        <v>0</v>
      </c>
      <c r="H43" s="78">
        <f t="shared" si="3"/>
        <v>0</v>
      </c>
    </row>
    <row r="44" spans="1:10" ht="13.5" customHeight="1">
      <c r="A44" s="82" t="s">
        <v>33</v>
      </c>
      <c r="B44" s="105"/>
      <c r="C44" s="106">
        <f>SUM(C43:C43)</f>
        <v>0</v>
      </c>
      <c r="D44" s="107"/>
      <c r="E44" s="106">
        <f t="shared" si="3"/>
        <v>0</v>
      </c>
      <c r="F44" s="106">
        <f t="shared" si="3"/>
        <v>0</v>
      </c>
      <c r="G44" s="106">
        <f t="shared" si="3"/>
        <v>0</v>
      </c>
      <c r="H44" s="108">
        <f t="shared" si="3"/>
        <v>0</v>
      </c>
      <c r="J44" s="104"/>
    </row>
    <row r="45" spans="1:10" ht="13.5" customHeight="1" thickBot="1">
      <c r="A45" s="83" t="s">
        <v>25</v>
      </c>
      <c r="B45" s="84"/>
      <c r="C45" s="85"/>
      <c r="D45" s="85"/>
      <c r="E45" s="86"/>
      <c r="F45" s="206">
        <f>SUM(F44:G44)</f>
        <v>0</v>
      </c>
      <c r="G45" s="206"/>
      <c r="H45" s="88"/>
    </row>
  </sheetData>
  <sheetProtection algorithmName="SHA-512" hashValue="jxNw7NlCmC+4fN4rar/XO3Naqyzqq6FDu82XAOMnZSdUd4SgUqcNSUCw/ecj/DLGIivaaFyVRI53u9db9Zl+aw==" saltValue="jmogChJ2e6uswHxalSrgEw==" spinCount="100000" sheet="1" objects="1" scenarios="1"/>
  <mergeCells count="15">
    <mergeCell ref="G2:H2"/>
    <mergeCell ref="B2:C2"/>
    <mergeCell ref="G4:H4"/>
    <mergeCell ref="F45:G45"/>
    <mergeCell ref="F15:G15"/>
    <mergeCell ref="A37:H37"/>
    <mergeCell ref="A7:H7"/>
    <mergeCell ref="A27:H27"/>
    <mergeCell ref="F35:G35"/>
    <mergeCell ref="A17:H17"/>
    <mergeCell ref="F25:G25"/>
    <mergeCell ref="A8:H8"/>
    <mergeCell ref="A18:H18"/>
    <mergeCell ref="A28:H28"/>
    <mergeCell ref="A38:H38"/>
  </mergeCells>
  <phoneticPr fontId="6" type="noConversion"/>
  <printOptions horizontalCentered="1"/>
  <pageMargins left="0.37" right="0.41" top="1" bottom="1" header="0.5" footer="0.5"/>
  <pageSetup scale="82" orientation="portrait" r:id="rId1"/>
  <headerFooter alignWithMargins="0">
    <oddHeader>&amp;C&amp;"Arial,Bold"SAWS - CalSAWS
SB 1341 Automation Cost Allocation Plan
SFY 2021-22</oddHeader>
    <oddFooter>&amp;A&amp;RPage &amp;P</oddFooter>
  </headerFooter>
  <ignoredErrors>
    <ignoredError sqref="H4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790575</xdr:colOff>
                    <xdr:row>2</xdr:row>
                    <xdr:rowOff>95250</xdr:rowOff>
                  </from>
                  <to>
                    <xdr:col>5</xdr:col>
                    <xdr:colOff>171450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20B24-067F-4A56-AE3C-55C9FB023A2F}">
  <dimension ref="A1:AN3"/>
  <sheetViews>
    <sheetView workbookViewId="0">
      <selection activeCell="Y3" sqref="Y3"/>
    </sheetView>
  </sheetViews>
  <sheetFormatPr defaultRowHeight="12.75"/>
  <cols>
    <col min="1" max="1" width="17.7109375" bestFit="1" customWidth="1"/>
    <col min="4" max="4" width="13.140625" customWidth="1"/>
    <col min="5" max="5" width="12.140625" customWidth="1"/>
    <col min="6" max="6" width="12.85546875" customWidth="1"/>
    <col min="7" max="8" width="11.5703125" customWidth="1"/>
    <col min="9" max="9" width="10" customWidth="1"/>
    <col min="10" max="10" width="9.85546875" bestFit="1" customWidth="1"/>
    <col min="11" max="11" width="9.140625" bestFit="1" customWidth="1"/>
    <col min="12" max="12" width="9.28515625" customWidth="1"/>
    <col min="13" max="13" width="12.140625" customWidth="1"/>
    <col min="14" max="14" width="13.5703125" customWidth="1"/>
    <col min="15" max="15" width="12.7109375" bestFit="1" customWidth="1"/>
    <col min="16" max="16" width="10.28515625" bestFit="1" customWidth="1"/>
    <col min="17" max="17" width="10.85546875" customWidth="1"/>
    <col min="18" max="18" width="9.140625" bestFit="1" customWidth="1"/>
    <col min="19" max="19" width="10.42578125" customWidth="1"/>
    <col min="20" max="20" width="9.140625" customWidth="1"/>
    <col min="21" max="21" width="10" customWidth="1"/>
    <col min="22" max="22" width="12.140625" customWidth="1"/>
    <col min="23" max="23" width="13.5703125" customWidth="1"/>
    <col min="24" max="24" width="12.7109375" bestFit="1" customWidth="1"/>
    <col min="25" max="25" width="10.28515625" bestFit="1" customWidth="1"/>
    <col min="26" max="27" width="10.42578125" customWidth="1"/>
    <col min="28" max="28" width="9.140625" customWidth="1"/>
    <col min="29" max="29" width="9.42578125" customWidth="1"/>
    <col min="30" max="30" width="9.140625" customWidth="1"/>
    <col min="31" max="31" width="11.28515625" bestFit="1" customWidth="1"/>
    <col min="32" max="32" width="9.140625" customWidth="1"/>
    <col min="33" max="33" width="12.140625" customWidth="1"/>
    <col min="34" max="34" width="11.140625" customWidth="1"/>
    <col min="35" max="35" width="10.7109375" customWidth="1"/>
    <col min="36" max="36" width="9.85546875" customWidth="1"/>
    <col min="37" max="37" width="10.7109375" customWidth="1"/>
    <col min="38" max="38" width="9.5703125" customWidth="1"/>
    <col min="40" max="40" width="9.5703125" customWidth="1"/>
  </cols>
  <sheetData>
    <row r="1" spans="1:40" ht="17.25" customHeight="1">
      <c r="A1" s="168"/>
      <c r="B1" s="169"/>
      <c r="C1" s="178"/>
      <c r="D1" s="221" t="str">
        <f>Claim!A9</f>
        <v>Phase I - Maintenance and Operations</v>
      </c>
      <c r="E1" s="221"/>
      <c r="F1" s="221"/>
      <c r="G1" s="221"/>
      <c r="H1" s="221"/>
      <c r="I1" s="221"/>
      <c r="J1" s="221"/>
      <c r="K1" s="221"/>
      <c r="L1" s="219"/>
      <c r="M1" s="221" t="str">
        <f>Claim!A26</f>
        <v>Phase II - Maintenance and Operations</v>
      </c>
      <c r="N1" s="221"/>
      <c r="O1" s="221"/>
      <c r="P1" s="221"/>
      <c r="Q1" s="221"/>
      <c r="R1" s="221"/>
      <c r="S1" s="221"/>
      <c r="T1" s="221"/>
      <c r="U1" s="219"/>
      <c r="V1" s="221" t="str">
        <f>Claim!A43</f>
        <v>Phase II - Development and Implementation</v>
      </c>
      <c r="W1" s="221"/>
      <c r="X1" s="221"/>
      <c r="Y1" s="221"/>
      <c r="Z1" s="221"/>
      <c r="AA1" s="221"/>
      <c r="AB1" s="221"/>
      <c r="AC1" s="219"/>
      <c r="AD1" s="215" t="s">
        <v>33</v>
      </c>
      <c r="AE1" s="216"/>
      <c r="AF1" s="217"/>
      <c r="AG1" s="218" t="s">
        <v>125</v>
      </c>
      <c r="AH1" s="219"/>
      <c r="AI1" s="218" t="s">
        <v>126</v>
      </c>
      <c r="AJ1" s="219"/>
      <c r="AK1" s="218" t="s">
        <v>128</v>
      </c>
      <c r="AL1" s="219"/>
      <c r="AM1" s="220" t="s">
        <v>119</v>
      </c>
      <c r="AN1" s="219"/>
    </row>
    <row r="2" spans="1:40" ht="63.75">
      <c r="A2" s="170" t="s">
        <v>120</v>
      </c>
      <c r="B2" s="171" t="s">
        <v>121</v>
      </c>
      <c r="C2" s="172" t="s">
        <v>122</v>
      </c>
      <c r="D2" s="173" t="str">
        <f>Claim!A13</f>
        <v>County Consortium Staff</v>
      </c>
      <c r="E2" s="171" t="str">
        <f>Claim!A14</f>
        <v>Contracted Consortium Staff</v>
      </c>
      <c r="F2" s="171" t="str">
        <f>Claim!A16</f>
        <v>Application Maintenance</v>
      </c>
      <c r="G2" s="171" t="str">
        <f>Claim!A17</f>
        <v>Quality Assurance</v>
      </c>
      <c r="H2" s="171" t="str">
        <f>Claim!A18</f>
        <v>Production and Operations - County Print Cost</v>
      </c>
      <c r="I2" s="171" t="str">
        <f>Claim!A19</f>
        <v>Facilities</v>
      </c>
      <c r="J2" s="171" t="str">
        <f>Claim!A20</f>
        <v>Hardware</v>
      </c>
      <c r="K2" s="183" t="str">
        <f>Claim!A21</f>
        <v>Software</v>
      </c>
      <c r="L2" s="172" t="str">
        <f>Claim!A22</f>
        <v>Travel</v>
      </c>
      <c r="M2" s="173" t="str">
        <f>Claim!A30</f>
        <v>County Consortium Staff</v>
      </c>
      <c r="N2" s="171" t="str">
        <f>Claim!A31</f>
        <v>Contracted Consortium Staff</v>
      </c>
      <c r="O2" s="171" t="str">
        <f>Claim!A33</f>
        <v>Application Maintenance</v>
      </c>
      <c r="P2" s="171" t="str">
        <f>Claim!A17</f>
        <v>Quality Assurance</v>
      </c>
      <c r="Q2" s="186" t="str">
        <f>Claim!A35</f>
        <v xml:space="preserve">Production and Operations </v>
      </c>
      <c r="R2" s="171" t="str">
        <f>Claim!A36</f>
        <v>Facilities</v>
      </c>
      <c r="S2" s="171" t="str">
        <f>Claim!A37</f>
        <v>Hardware</v>
      </c>
      <c r="T2" s="171" t="str">
        <f>Claim!A38</f>
        <v>Software</v>
      </c>
      <c r="U2" s="172" t="str">
        <f>Claim!A39</f>
        <v>Travel</v>
      </c>
      <c r="V2" s="173" t="str">
        <f>Claim!A47</f>
        <v>County Consortium Staff</v>
      </c>
      <c r="W2" s="171" t="str">
        <f>Claim!A48</f>
        <v>Contracted Consortium Staff</v>
      </c>
      <c r="X2" s="171" t="str">
        <f>Claim!A50</f>
        <v>Application Maintenance</v>
      </c>
      <c r="Y2" s="171" t="str">
        <f>Claim!A51</f>
        <v>Quality Assurance</v>
      </c>
      <c r="Z2" s="171" t="str">
        <f>Claim!A52</f>
        <v>Facilities</v>
      </c>
      <c r="AA2" s="171" t="str">
        <f>Claim!A53</f>
        <v>Hardware</v>
      </c>
      <c r="AB2" s="171" t="str">
        <f>Claim!A54</f>
        <v>Software</v>
      </c>
      <c r="AC2" s="183" t="str">
        <f>Claim!A55</f>
        <v>Travel</v>
      </c>
      <c r="AD2" s="174" t="s">
        <v>33</v>
      </c>
      <c r="AE2" s="175" t="s">
        <v>38</v>
      </c>
      <c r="AF2" s="172" t="s">
        <v>8</v>
      </c>
      <c r="AG2" s="171" t="s">
        <v>123</v>
      </c>
      <c r="AH2" s="172" t="s">
        <v>124</v>
      </c>
      <c r="AI2" s="171" t="s">
        <v>123</v>
      </c>
      <c r="AJ2" s="172" t="s">
        <v>124</v>
      </c>
      <c r="AK2" s="171" t="s">
        <v>127</v>
      </c>
      <c r="AL2" s="172" t="s">
        <v>124</v>
      </c>
      <c r="AM2" s="171" t="s">
        <v>123</v>
      </c>
      <c r="AN2" s="172" t="s">
        <v>124</v>
      </c>
    </row>
    <row r="3" spans="1:40">
      <c r="A3" s="176">
        <f>Claim!B2</f>
        <v>0</v>
      </c>
      <c r="B3" s="177">
        <f>Claim!G2</f>
        <v>0</v>
      </c>
      <c r="C3" s="178">
        <f>Claim!G4</f>
        <v>0</v>
      </c>
      <c r="D3" s="179">
        <f>Claim!F13</f>
        <v>0</v>
      </c>
      <c r="E3" s="180">
        <f>Claim!F14</f>
        <v>0</v>
      </c>
      <c r="F3" s="180">
        <f>Claim!F16</f>
        <v>0</v>
      </c>
      <c r="G3" s="180">
        <f>Claim!F17</f>
        <v>0</v>
      </c>
      <c r="H3" s="180">
        <f>Claim!G18</f>
        <v>0</v>
      </c>
      <c r="I3" s="179">
        <f>Claim!G19</f>
        <v>0</v>
      </c>
      <c r="J3" s="179">
        <f>Claim!G20</f>
        <v>0</v>
      </c>
      <c r="K3" s="179">
        <f>Claim!G21</f>
        <v>0</v>
      </c>
      <c r="L3" s="178">
        <f>Claim!G22</f>
        <v>0</v>
      </c>
      <c r="M3" s="179">
        <f>Claim!F30</f>
        <v>0</v>
      </c>
      <c r="N3" s="180">
        <f>Claim!F31</f>
        <v>0</v>
      </c>
      <c r="O3" s="180">
        <f>Claim!F33</f>
        <v>0</v>
      </c>
      <c r="P3" s="180">
        <f>Claim!F34</f>
        <v>0</v>
      </c>
      <c r="Q3" s="180">
        <f>Claim!G35</f>
        <v>0</v>
      </c>
      <c r="R3" s="179">
        <f>Claim!G36</f>
        <v>0</v>
      </c>
      <c r="S3" s="179">
        <f>Claim!G37</f>
        <v>0</v>
      </c>
      <c r="T3" s="179">
        <f>Claim!G38</f>
        <v>0</v>
      </c>
      <c r="U3" s="178">
        <f>Claim!G39</f>
        <v>0</v>
      </c>
      <c r="V3" s="179">
        <f>Claim!F47</f>
        <v>0</v>
      </c>
      <c r="W3" s="180">
        <f>Claim!F48</f>
        <v>0</v>
      </c>
      <c r="X3" s="180">
        <f>Claim!F50</f>
        <v>0</v>
      </c>
      <c r="Y3" s="180">
        <f>Claim!F51</f>
        <v>0</v>
      </c>
      <c r="Z3" s="179">
        <f>Claim!G52</f>
        <v>0</v>
      </c>
      <c r="AA3" s="179">
        <f>Claim!G53</f>
        <v>0</v>
      </c>
      <c r="AB3" s="179">
        <f>Claim!G54</f>
        <v>0</v>
      </c>
      <c r="AC3" s="178">
        <f>Claim!G55</f>
        <v>0</v>
      </c>
      <c r="AD3" s="179">
        <f>Claim!G60</f>
        <v>0</v>
      </c>
      <c r="AE3" s="180">
        <f>Claim!G61</f>
        <v>0</v>
      </c>
      <c r="AF3" s="181">
        <f>Claim!G62</f>
        <v>0</v>
      </c>
      <c r="AG3" s="180">
        <f>'SFY 21-22 CAP'!E13</f>
        <v>0</v>
      </c>
      <c r="AH3" s="181">
        <f>'SFY 21-22 CAP'!G13</f>
        <v>0</v>
      </c>
      <c r="AI3" s="180">
        <f>'SFY 21-22 CAP'!E23</f>
        <v>0</v>
      </c>
      <c r="AJ3" s="181">
        <f>'SFY 21-22 CAP'!G23</f>
        <v>0</v>
      </c>
      <c r="AK3" s="180">
        <f>'SFY 21-22 CAP'!E33</f>
        <v>0</v>
      </c>
      <c r="AL3" s="184">
        <f>'SFY 21-22 CAP'!G33</f>
        <v>0</v>
      </c>
      <c r="AM3" s="182">
        <f>'SFY 21-22 CAP'!E43</f>
        <v>0</v>
      </c>
      <c r="AN3" s="178">
        <f>'SFY 21-22 CAP'!G43</f>
        <v>0</v>
      </c>
    </row>
  </sheetData>
  <mergeCells count="8">
    <mergeCell ref="AD1:AF1"/>
    <mergeCell ref="AG1:AH1"/>
    <mergeCell ref="AM1:AN1"/>
    <mergeCell ref="D1:L1"/>
    <mergeCell ref="M1:U1"/>
    <mergeCell ref="V1:AC1"/>
    <mergeCell ref="AI1:AJ1"/>
    <mergeCell ref="AK1:A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D6AD-1571-4596-B530-CE3AC2DE45FC}">
  <dimension ref="A1:A59"/>
  <sheetViews>
    <sheetView workbookViewId="0">
      <selection activeCell="D27" sqref="D27"/>
    </sheetView>
  </sheetViews>
  <sheetFormatPr defaultRowHeight="12.75"/>
  <cols>
    <col min="1" max="1" width="23.140625" style="166" customWidth="1"/>
    <col min="2" max="16384" width="9.140625" style="166"/>
  </cols>
  <sheetData>
    <row r="1" spans="1:1">
      <c r="A1" s="165" t="s">
        <v>53</v>
      </c>
    </row>
    <row r="2" spans="1:1">
      <c r="A2" s="166" t="s">
        <v>137</v>
      </c>
    </row>
    <row r="3" spans="1:1">
      <c r="A3" s="166" t="s">
        <v>54</v>
      </c>
    </row>
    <row r="4" spans="1:1">
      <c r="A4" s="166" t="s">
        <v>55</v>
      </c>
    </row>
    <row r="5" spans="1:1">
      <c r="A5" s="166" t="s">
        <v>56</v>
      </c>
    </row>
    <row r="6" spans="1:1">
      <c r="A6" s="166" t="s">
        <v>57</v>
      </c>
    </row>
    <row r="7" spans="1:1">
      <c r="A7" s="166" t="s">
        <v>58</v>
      </c>
    </row>
    <row r="8" spans="1:1">
      <c r="A8" s="166" t="s">
        <v>59</v>
      </c>
    </row>
    <row r="9" spans="1:1">
      <c r="A9" s="166" t="s">
        <v>60</v>
      </c>
    </row>
    <row r="10" spans="1:1">
      <c r="A10" s="166" t="s">
        <v>61</v>
      </c>
    </row>
    <row r="11" spans="1:1">
      <c r="A11" s="166" t="s">
        <v>62</v>
      </c>
    </row>
    <row r="12" spans="1:1">
      <c r="A12" s="166" t="s">
        <v>63</v>
      </c>
    </row>
    <row r="13" spans="1:1">
      <c r="A13" s="166" t="s">
        <v>64</v>
      </c>
    </row>
    <row r="14" spans="1:1">
      <c r="A14" s="166" t="s">
        <v>65</v>
      </c>
    </row>
    <row r="15" spans="1:1">
      <c r="A15" s="166" t="s">
        <v>66</v>
      </c>
    </row>
    <row r="16" spans="1:1">
      <c r="A16" s="166" t="s">
        <v>67</v>
      </c>
    </row>
    <row r="17" spans="1:1">
      <c r="A17" s="166" t="s">
        <v>68</v>
      </c>
    </row>
    <row r="18" spans="1:1">
      <c r="A18" s="166" t="s">
        <v>69</v>
      </c>
    </row>
    <row r="19" spans="1:1">
      <c r="A19" s="166" t="s">
        <v>70</v>
      </c>
    </row>
    <row r="20" spans="1:1">
      <c r="A20" s="166" t="s">
        <v>71</v>
      </c>
    </row>
    <row r="21" spans="1:1">
      <c r="A21" s="166" t="s">
        <v>72</v>
      </c>
    </row>
    <row r="22" spans="1:1">
      <c r="A22" s="166" t="s">
        <v>73</v>
      </c>
    </row>
    <row r="23" spans="1:1">
      <c r="A23" s="166" t="s">
        <v>74</v>
      </c>
    </row>
    <row r="24" spans="1:1">
      <c r="A24" s="166" t="s">
        <v>75</v>
      </c>
    </row>
    <row r="25" spans="1:1">
      <c r="A25" s="166" t="s">
        <v>76</v>
      </c>
    </row>
    <row r="26" spans="1:1">
      <c r="A26" s="166" t="s">
        <v>77</v>
      </c>
    </row>
    <row r="27" spans="1:1">
      <c r="A27" s="166" t="s">
        <v>78</v>
      </c>
    </row>
    <row r="28" spans="1:1">
      <c r="A28" s="166" t="s">
        <v>79</v>
      </c>
    </row>
    <row r="29" spans="1:1">
      <c r="A29" s="166" t="s">
        <v>80</v>
      </c>
    </row>
    <row r="30" spans="1:1">
      <c r="A30" s="166" t="s">
        <v>81</v>
      </c>
    </row>
    <row r="31" spans="1:1">
      <c r="A31" s="166" t="s">
        <v>82</v>
      </c>
    </row>
    <row r="32" spans="1:1">
      <c r="A32" s="166" t="s">
        <v>83</v>
      </c>
    </row>
    <row r="33" spans="1:1">
      <c r="A33" s="166" t="s">
        <v>84</v>
      </c>
    </row>
    <row r="34" spans="1:1">
      <c r="A34" s="166" t="s">
        <v>85</v>
      </c>
    </row>
    <row r="35" spans="1:1">
      <c r="A35" s="166" t="s">
        <v>86</v>
      </c>
    </row>
    <row r="36" spans="1:1">
      <c r="A36" s="166" t="s">
        <v>87</v>
      </c>
    </row>
    <row r="37" spans="1:1">
      <c r="A37" s="166" t="s">
        <v>88</v>
      </c>
    </row>
    <row r="38" spans="1:1">
      <c r="A38" s="166" t="s">
        <v>89</v>
      </c>
    </row>
    <row r="39" spans="1:1">
      <c r="A39" s="166" t="s">
        <v>90</v>
      </c>
    </row>
    <row r="40" spans="1:1">
      <c r="A40" s="166" t="s">
        <v>91</v>
      </c>
    </row>
    <row r="41" spans="1:1">
      <c r="A41" s="166" t="s">
        <v>92</v>
      </c>
    </row>
    <row r="42" spans="1:1">
      <c r="A42" s="166" t="s">
        <v>93</v>
      </c>
    </row>
    <row r="43" spans="1:1">
      <c r="A43" s="166" t="s">
        <v>94</v>
      </c>
    </row>
    <row r="44" spans="1:1">
      <c r="A44" s="166" t="s">
        <v>95</v>
      </c>
    </row>
    <row r="45" spans="1:1">
      <c r="A45" s="166" t="s">
        <v>96</v>
      </c>
    </row>
    <row r="46" spans="1:1">
      <c r="A46" s="166" t="s">
        <v>97</v>
      </c>
    </row>
    <row r="47" spans="1:1">
      <c r="A47" s="166" t="s">
        <v>98</v>
      </c>
    </row>
    <row r="48" spans="1:1">
      <c r="A48" s="166" t="s">
        <v>99</v>
      </c>
    </row>
    <row r="49" spans="1:1">
      <c r="A49" s="166" t="s">
        <v>100</v>
      </c>
    </row>
    <row r="50" spans="1:1">
      <c r="A50" s="166" t="s">
        <v>101</v>
      </c>
    </row>
    <row r="51" spans="1:1">
      <c r="A51" s="166" t="s">
        <v>102</v>
      </c>
    </row>
    <row r="52" spans="1:1">
      <c r="A52" s="166" t="s">
        <v>103</v>
      </c>
    </row>
    <row r="53" spans="1:1">
      <c r="A53" s="166" t="s">
        <v>104</v>
      </c>
    </row>
    <row r="54" spans="1:1">
      <c r="A54" s="166" t="s">
        <v>105</v>
      </c>
    </row>
    <row r="55" spans="1:1">
      <c r="A55" s="166" t="s">
        <v>106</v>
      </c>
    </row>
    <row r="56" spans="1:1">
      <c r="A56" s="166" t="s">
        <v>107</v>
      </c>
    </row>
    <row r="57" spans="1:1">
      <c r="A57" s="166" t="s">
        <v>108</v>
      </c>
    </row>
    <row r="58" spans="1:1">
      <c r="A58" s="166" t="s">
        <v>109</v>
      </c>
    </row>
    <row r="59" spans="1:1">
      <c r="A59" s="166" t="s">
        <v>110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33A0B5C1841842837662D6F193DF4F" ma:contentTypeVersion="8" ma:contentTypeDescription="Create a new document." ma:contentTypeScope="" ma:versionID="7a7182b3045632e3498f15ef55cb706b">
  <xsd:schema xmlns:xsd="http://www.w3.org/2001/XMLSchema" xmlns:xs="http://www.w3.org/2001/XMLSchema" xmlns:p="http://schemas.microsoft.com/office/2006/metadata/properties" xmlns:ns3="93f49c8b-ae3c-47f7-9493-43c1622cf57d" targetNamespace="http://schemas.microsoft.com/office/2006/metadata/properties" ma:root="true" ma:fieldsID="48e7fe4995c13f7b7a46ee94af2c924e" ns3:_="">
    <xsd:import namespace="93f49c8b-ae3c-47f7-9493-43c1622cf5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49c8b-ae3c-47f7-9493-43c1622c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F665F-6B3D-4564-A7BB-AF84686C9945}">
  <ds:schemaRefs>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3f49c8b-ae3c-47f7-9493-43c1622cf57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7EDC85E-BC51-4B59-970C-06E54A0C9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49c8b-ae3c-47f7-9493-43c1622cf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30627-38A4-4B4B-B71D-35E87E5DA5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vt:lpstr>
      <vt:lpstr>SFY 21-22 CAP</vt:lpstr>
      <vt:lpstr>Internal Data</vt:lpstr>
      <vt:lpstr>County List</vt:lpstr>
      <vt:lpstr>Claim!Print_Area</vt:lpstr>
      <vt:lpstr>'SFY 21-22 CAP'!Print_Area</vt:lpstr>
      <vt:lpstr>'SFY 21-22 CAP'!Print_Titles</vt:lpstr>
    </vt:vector>
  </TitlesOfParts>
  <Company>HHSDC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Ott</dc:creator>
  <cp:lastModifiedBy>Tracy Berhel</cp:lastModifiedBy>
  <cp:lastPrinted>2021-07-16T00:17:10Z</cp:lastPrinted>
  <dcterms:created xsi:type="dcterms:W3CDTF">2005-05-10T18:20:30Z</dcterms:created>
  <dcterms:modified xsi:type="dcterms:W3CDTF">2021-08-04T21:38:42Z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0x0101006333A0B5C1841842837662D6F193DF4F</vt:lpwstr>
  </property>
</Properties>
</file>