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win-my.sharepoint.com/personal/holly_murphy_calwin_org/Documents/Documents/MC RE Packet Postage Claiming/Prepop. MC Red. Forms/"/>
    </mc:Choice>
  </mc:AlternateContent>
  <xr:revisionPtr revIDLastSave="0" documentId="8_{6432F698-A939-4F03-82F4-8D64EE09A29B}" xr6:coauthVersionLast="47" xr6:coauthVersionMax="47" xr10:uidLastSave="{00000000-0000-0000-0000-000000000000}"/>
  <bookViews>
    <workbookView xWindow="-108" yWindow="-108" windowWidth="23256" windowHeight="12576" xr2:uid="{CBBC3CFE-4EF0-5C41-BCFC-DAF4119B4751}"/>
  </bookViews>
  <sheets>
    <sheet name="22-03" sheetId="6" r:id="rId1"/>
    <sheet name="22-02" sheetId="7" r:id="rId2"/>
    <sheet name="22-01" sheetId="8" r:id="rId3"/>
    <sheet name="21-12" sheetId="5" r:id="rId4"/>
    <sheet name="21-11" sheetId="4" r:id="rId5"/>
    <sheet name="21-10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8" l="1"/>
  <c r="D43" i="8"/>
  <c r="C43" i="8"/>
  <c r="B43" i="8"/>
  <c r="J42" i="8"/>
  <c r="H42" i="8"/>
  <c r="G42" i="8"/>
  <c r="I42" i="8" s="1"/>
  <c r="F42" i="8"/>
  <c r="E42" i="8"/>
  <c r="J41" i="8"/>
  <c r="H41" i="8"/>
  <c r="G41" i="8"/>
  <c r="I41" i="8" s="1"/>
  <c r="F41" i="8"/>
  <c r="E41" i="8"/>
  <c r="J40" i="8"/>
  <c r="H40" i="8"/>
  <c r="G40" i="8"/>
  <c r="I40" i="8" s="1"/>
  <c r="F40" i="8"/>
  <c r="E40" i="8"/>
  <c r="J39" i="8"/>
  <c r="I39" i="8"/>
  <c r="H39" i="8"/>
  <c r="G39" i="8"/>
  <c r="F39" i="8"/>
  <c r="E39" i="8"/>
  <c r="J38" i="8"/>
  <c r="H38" i="8"/>
  <c r="G38" i="8"/>
  <c r="I38" i="8" s="1"/>
  <c r="F38" i="8"/>
  <c r="E38" i="8"/>
  <c r="J37" i="8"/>
  <c r="H37" i="8"/>
  <c r="G37" i="8"/>
  <c r="I37" i="8" s="1"/>
  <c r="F37" i="8"/>
  <c r="E37" i="8"/>
  <c r="J36" i="8"/>
  <c r="H36" i="8"/>
  <c r="I36" i="8" s="1"/>
  <c r="G36" i="8"/>
  <c r="F36" i="8"/>
  <c r="E36" i="8"/>
  <c r="J35" i="8"/>
  <c r="I35" i="8"/>
  <c r="H35" i="8"/>
  <c r="G35" i="8"/>
  <c r="F35" i="8"/>
  <c r="E35" i="8"/>
  <c r="J34" i="8"/>
  <c r="H34" i="8"/>
  <c r="G34" i="8"/>
  <c r="I34" i="8" s="1"/>
  <c r="F34" i="8"/>
  <c r="E34" i="8"/>
  <c r="J33" i="8"/>
  <c r="H33" i="8"/>
  <c r="G33" i="8"/>
  <c r="I33" i="8" s="1"/>
  <c r="F33" i="8"/>
  <c r="E33" i="8"/>
  <c r="J32" i="8"/>
  <c r="H32" i="8"/>
  <c r="I32" i="8" s="1"/>
  <c r="G32" i="8"/>
  <c r="F32" i="8"/>
  <c r="E32" i="8"/>
  <c r="J31" i="8"/>
  <c r="I31" i="8"/>
  <c r="H31" i="8"/>
  <c r="G31" i="8"/>
  <c r="F31" i="8"/>
  <c r="E31" i="8"/>
  <c r="J30" i="8"/>
  <c r="H30" i="8"/>
  <c r="G30" i="8"/>
  <c r="I30" i="8" s="1"/>
  <c r="F30" i="8"/>
  <c r="E30" i="8"/>
  <c r="J29" i="8"/>
  <c r="H29" i="8"/>
  <c r="G29" i="8"/>
  <c r="I29" i="8" s="1"/>
  <c r="F29" i="8"/>
  <c r="E29" i="8"/>
  <c r="J28" i="8"/>
  <c r="H28" i="8"/>
  <c r="I28" i="8" s="1"/>
  <c r="G28" i="8"/>
  <c r="F28" i="8"/>
  <c r="E28" i="8"/>
  <c r="J27" i="8"/>
  <c r="I27" i="8"/>
  <c r="H27" i="8"/>
  <c r="G27" i="8"/>
  <c r="F27" i="8"/>
  <c r="E27" i="8"/>
  <c r="J26" i="8"/>
  <c r="H26" i="8"/>
  <c r="G26" i="8"/>
  <c r="I26" i="8" s="1"/>
  <c r="F26" i="8"/>
  <c r="E26" i="8"/>
  <c r="J25" i="8"/>
  <c r="H25" i="8"/>
  <c r="G25" i="8"/>
  <c r="I25" i="8" s="1"/>
  <c r="F25" i="8"/>
  <c r="E25" i="8"/>
  <c r="J24" i="8"/>
  <c r="H24" i="8"/>
  <c r="I24" i="8" s="1"/>
  <c r="G24" i="8"/>
  <c r="F24" i="8"/>
  <c r="E24" i="8"/>
  <c r="J23" i="8"/>
  <c r="I23" i="8"/>
  <c r="H23" i="8"/>
  <c r="G23" i="8"/>
  <c r="F23" i="8"/>
  <c r="E23" i="8"/>
  <c r="J22" i="8"/>
  <c r="H22" i="8"/>
  <c r="G22" i="8"/>
  <c r="I22" i="8" s="1"/>
  <c r="F22" i="8"/>
  <c r="E22" i="8"/>
  <c r="J21" i="8"/>
  <c r="H21" i="8"/>
  <c r="G21" i="8"/>
  <c r="I21" i="8" s="1"/>
  <c r="F21" i="8"/>
  <c r="E21" i="8"/>
  <c r="J20" i="8"/>
  <c r="H20" i="8"/>
  <c r="I20" i="8" s="1"/>
  <c r="G20" i="8"/>
  <c r="F20" i="8"/>
  <c r="E20" i="8"/>
  <c r="J19" i="8"/>
  <c r="I19" i="8"/>
  <c r="H19" i="8"/>
  <c r="G19" i="8"/>
  <c r="F19" i="8"/>
  <c r="E19" i="8"/>
  <c r="J18" i="8"/>
  <c r="H18" i="8"/>
  <c r="G18" i="8"/>
  <c r="I18" i="8" s="1"/>
  <c r="F18" i="8"/>
  <c r="E18" i="8"/>
  <c r="J17" i="8"/>
  <c r="H17" i="8"/>
  <c r="G17" i="8"/>
  <c r="I17" i="8" s="1"/>
  <c r="F17" i="8"/>
  <c r="E17" i="8"/>
  <c r="J16" i="8"/>
  <c r="H16" i="8"/>
  <c r="I16" i="8" s="1"/>
  <c r="G16" i="8"/>
  <c r="F16" i="8"/>
  <c r="E16" i="8"/>
  <c r="J15" i="8"/>
  <c r="I15" i="8"/>
  <c r="H15" i="8"/>
  <c r="G15" i="8"/>
  <c r="F15" i="8"/>
  <c r="E15" i="8"/>
  <c r="J14" i="8"/>
  <c r="H14" i="8"/>
  <c r="G14" i="8"/>
  <c r="I14" i="8" s="1"/>
  <c r="F14" i="8"/>
  <c r="E14" i="8"/>
  <c r="J13" i="8"/>
  <c r="H13" i="8"/>
  <c r="G13" i="8"/>
  <c r="I13" i="8" s="1"/>
  <c r="F13" i="8"/>
  <c r="E13" i="8"/>
  <c r="J12" i="8"/>
  <c r="H12" i="8"/>
  <c r="I12" i="8" s="1"/>
  <c r="G12" i="8"/>
  <c r="F12" i="8"/>
  <c r="E12" i="8"/>
  <c r="J11" i="8"/>
  <c r="I11" i="8"/>
  <c r="H11" i="8"/>
  <c r="G11" i="8"/>
  <c r="F11" i="8"/>
  <c r="E11" i="8"/>
  <c r="J10" i="8"/>
  <c r="H10" i="8"/>
  <c r="G10" i="8"/>
  <c r="I10" i="8" s="1"/>
  <c r="F10" i="8"/>
  <c r="E10" i="8"/>
  <c r="J9" i="8"/>
  <c r="H9" i="8"/>
  <c r="G9" i="8"/>
  <c r="I9" i="8" s="1"/>
  <c r="F9" i="8"/>
  <c r="E9" i="8"/>
  <c r="J8" i="8"/>
  <c r="H8" i="8"/>
  <c r="I8" i="8" s="1"/>
  <c r="G8" i="8"/>
  <c r="F8" i="8"/>
  <c r="E8" i="8"/>
  <c r="J7" i="8"/>
  <c r="I7" i="8"/>
  <c r="H7" i="8"/>
  <c r="G7" i="8"/>
  <c r="F7" i="8"/>
  <c r="E7" i="8"/>
  <c r="J6" i="8"/>
  <c r="H6" i="8"/>
  <c r="G6" i="8"/>
  <c r="I6" i="8" s="1"/>
  <c r="F6" i="8"/>
  <c r="E6" i="8"/>
  <c r="J5" i="8"/>
  <c r="H5" i="8"/>
  <c r="G5" i="8"/>
  <c r="I5" i="8" s="1"/>
  <c r="F5" i="8"/>
  <c r="E5" i="8"/>
  <c r="J4" i="8"/>
  <c r="H4" i="8"/>
  <c r="I4" i="8" s="1"/>
  <c r="G4" i="8"/>
  <c r="F4" i="8"/>
  <c r="E4" i="8"/>
  <c r="J3" i="8"/>
  <c r="J43" i="8" s="1"/>
  <c r="I3" i="8"/>
  <c r="H3" i="8"/>
  <c r="G3" i="8"/>
  <c r="F3" i="8"/>
  <c r="E3" i="8"/>
  <c r="J2" i="8"/>
  <c r="H2" i="8"/>
  <c r="G2" i="8"/>
  <c r="I2" i="8" s="1"/>
  <c r="F2" i="8"/>
  <c r="E2" i="8"/>
  <c r="D43" i="7"/>
  <c r="C43" i="7"/>
  <c r="B43" i="7"/>
  <c r="J42" i="7"/>
  <c r="H42" i="7"/>
  <c r="G42" i="7"/>
  <c r="I42" i="7" s="1"/>
  <c r="F42" i="7"/>
  <c r="E42" i="7"/>
  <c r="J41" i="7"/>
  <c r="H41" i="7"/>
  <c r="G41" i="7"/>
  <c r="I41" i="7" s="1"/>
  <c r="F41" i="7"/>
  <c r="E41" i="7"/>
  <c r="J40" i="7"/>
  <c r="H40" i="7"/>
  <c r="I40" i="7" s="1"/>
  <c r="G40" i="7"/>
  <c r="F40" i="7"/>
  <c r="E40" i="7"/>
  <c r="J39" i="7"/>
  <c r="H39" i="7"/>
  <c r="G39" i="7"/>
  <c r="I39" i="7" s="1"/>
  <c r="F39" i="7"/>
  <c r="E39" i="7"/>
  <c r="J38" i="7"/>
  <c r="H38" i="7"/>
  <c r="G38" i="7"/>
  <c r="I38" i="7" s="1"/>
  <c r="F38" i="7"/>
  <c r="E38" i="7"/>
  <c r="J37" i="7"/>
  <c r="H37" i="7"/>
  <c r="G37" i="7"/>
  <c r="I37" i="7" s="1"/>
  <c r="F37" i="7"/>
  <c r="E37" i="7"/>
  <c r="J36" i="7"/>
  <c r="H36" i="7"/>
  <c r="I36" i="7" s="1"/>
  <c r="G36" i="7"/>
  <c r="F36" i="7"/>
  <c r="E36" i="7"/>
  <c r="J35" i="7"/>
  <c r="H35" i="7"/>
  <c r="G35" i="7"/>
  <c r="I35" i="7" s="1"/>
  <c r="F35" i="7"/>
  <c r="E35" i="7"/>
  <c r="J34" i="7"/>
  <c r="H34" i="7"/>
  <c r="G34" i="7"/>
  <c r="I34" i="7" s="1"/>
  <c r="F34" i="7"/>
  <c r="E34" i="7"/>
  <c r="J33" i="7"/>
  <c r="H33" i="7"/>
  <c r="G33" i="7"/>
  <c r="I33" i="7" s="1"/>
  <c r="F33" i="7"/>
  <c r="E33" i="7"/>
  <c r="J32" i="7"/>
  <c r="H32" i="7"/>
  <c r="I32" i="7" s="1"/>
  <c r="G32" i="7"/>
  <c r="F32" i="7"/>
  <c r="E32" i="7"/>
  <c r="J31" i="7"/>
  <c r="H31" i="7"/>
  <c r="G31" i="7"/>
  <c r="I31" i="7" s="1"/>
  <c r="F31" i="7"/>
  <c r="E31" i="7"/>
  <c r="J30" i="7"/>
  <c r="H30" i="7"/>
  <c r="G30" i="7"/>
  <c r="I30" i="7" s="1"/>
  <c r="F30" i="7"/>
  <c r="E30" i="7"/>
  <c r="J29" i="7"/>
  <c r="H29" i="7"/>
  <c r="G29" i="7"/>
  <c r="I29" i="7" s="1"/>
  <c r="F29" i="7"/>
  <c r="E29" i="7"/>
  <c r="J28" i="7"/>
  <c r="H28" i="7"/>
  <c r="I28" i="7" s="1"/>
  <c r="G28" i="7"/>
  <c r="F28" i="7"/>
  <c r="E28" i="7"/>
  <c r="J27" i="7"/>
  <c r="H27" i="7"/>
  <c r="G27" i="7"/>
  <c r="I27" i="7" s="1"/>
  <c r="F27" i="7"/>
  <c r="E27" i="7"/>
  <c r="J26" i="7"/>
  <c r="H26" i="7"/>
  <c r="G26" i="7"/>
  <c r="I26" i="7" s="1"/>
  <c r="F26" i="7"/>
  <c r="E26" i="7"/>
  <c r="J25" i="7"/>
  <c r="H25" i="7"/>
  <c r="G25" i="7"/>
  <c r="I25" i="7" s="1"/>
  <c r="F25" i="7"/>
  <c r="E25" i="7"/>
  <c r="J24" i="7"/>
  <c r="H24" i="7"/>
  <c r="I24" i="7" s="1"/>
  <c r="G24" i="7"/>
  <c r="F24" i="7"/>
  <c r="E24" i="7"/>
  <c r="J23" i="7"/>
  <c r="H23" i="7"/>
  <c r="G23" i="7"/>
  <c r="I23" i="7" s="1"/>
  <c r="F23" i="7"/>
  <c r="E23" i="7"/>
  <c r="J22" i="7"/>
  <c r="H22" i="7"/>
  <c r="G22" i="7"/>
  <c r="I22" i="7" s="1"/>
  <c r="F22" i="7"/>
  <c r="E22" i="7"/>
  <c r="J21" i="7"/>
  <c r="H21" i="7"/>
  <c r="G21" i="7"/>
  <c r="I21" i="7" s="1"/>
  <c r="F21" i="7"/>
  <c r="E21" i="7"/>
  <c r="J20" i="7"/>
  <c r="H20" i="7"/>
  <c r="I20" i="7" s="1"/>
  <c r="G20" i="7"/>
  <c r="F20" i="7"/>
  <c r="E20" i="7"/>
  <c r="J19" i="7"/>
  <c r="H19" i="7"/>
  <c r="G19" i="7"/>
  <c r="I19" i="7" s="1"/>
  <c r="F19" i="7"/>
  <c r="E19" i="7"/>
  <c r="J18" i="7"/>
  <c r="H18" i="7"/>
  <c r="G18" i="7"/>
  <c r="I18" i="7" s="1"/>
  <c r="F18" i="7"/>
  <c r="E18" i="7"/>
  <c r="J17" i="7"/>
  <c r="H17" i="7"/>
  <c r="G17" i="7"/>
  <c r="I17" i="7" s="1"/>
  <c r="F17" i="7"/>
  <c r="E17" i="7"/>
  <c r="J16" i="7"/>
  <c r="H16" i="7"/>
  <c r="I16" i="7" s="1"/>
  <c r="G16" i="7"/>
  <c r="F16" i="7"/>
  <c r="E16" i="7"/>
  <c r="J15" i="7"/>
  <c r="H15" i="7"/>
  <c r="G15" i="7"/>
  <c r="I15" i="7" s="1"/>
  <c r="F15" i="7"/>
  <c r="E15" i="7"/>
  <c r="J14" i="7"/>
  <c r="H14" i="7"/>
  <c r="G14" i="7"/>
  <c r="I14" i="7" s="1"/>
  <c r="F14" i="7"/>
  <c r="E14" i="7"/>
  <c r="J13" i="7"/>
  <c r="H13" i="7"/>
  <c r="G13" i="7"/>
  <c r="I13" i="7" s="1"/>
  <c r="F13" i="7"/>
  <c r="E13" i="7"/>
  <c r="J12" i="7"/>
  <c r="H12" i="7"/>
  <c r="I12" i="7" s="1"/>
  <c r="G12" i="7"/>
  <c r="F12" i="7"/>
  <c r="E12" i="7"/>
  <c r="J11" i="7"/>
  <c r="H11" i="7"/>
  <c r="G11" i="7"/>
  <c r="I11" i="7" s="1"/>
  <c r="F11" i="7"/>
  <c r="E11" i="7"/>
  <c r="J10" i="7"/>
  <c r="H10" i="7"/>
  <c r="G10" i="7"/>
  <c r="I10" i="7" s="1"/>
  <c r="F10" i="7"/>
  <c r="E10" i="7"/>
  <c r="J9" i="7"/>
  <c r="H9" i="7"/>
  <c r="G9" i="7"/>
  <c r="I9" i="7" s="1"/>
  <c r="F9" i="7"/>
  <c r="E9" i="7"/>
  <c r="J8" i="7"/>
  <c r="H8" i="7"/>
  <c r="I8" i="7" s="1"/>
  <c r="G8" i="7"/>
  <c r="F8" i="7"/>
  <c r="E8" i="7"/>
  <c r="J7" i="7"/>
  <c r="H7" i="7"/>
  <c r="G7" i="7"/>
  <c r="I7" i="7" s="1"/>
  <c r="F7" i="7"/>
  <c r="E7" i="7"/>
  <c r="J6" i="7"/>
  <c r="H6" i="7"/>
  <c r="G6" i="7"/>
  <c r="I6" i="7" s="1"/>
  <c r="F6" i="7"/>
  <c r="E6" i="7"/>
  <c r="J5" i="7"/>
  <c r="H5" i="7"/>
  <c r="G5" i="7"/>
  <c r="I5" i="7" s="1"/>
  <c r="F5" i="7"/>
  <c r="E5" i="7"/>
  <c r="J4" i="7"/>
  <c r="J43" i="7" s="1"/>
  <c r="H4" i="7"/>
  <c r="I4" i="7" s="1"/>
  <c r="G4" i="7"/>
  <c r="F4" i="7"/>
  <c r="E4" i="7"/>
  <c r="J3" i="7"/>
  <c r="H3" i="7"/>
  <c r="H43" i="7" s="1"/>
  <c r="G3" i="7"/>
  <c r="I3" i="7" s="1"/>
  <c r="F3" i="7"/>
  <c r="E3" i="7"/>
  <c r="J2" i="7"/>
  <c r="H2" i="7"/>
  <c r="G2" i="7"/>
  <c r="I2" i="7" s="1"/>
  <c r="F2" i="7"/>
  <c r="E2" i="7"/>
  <c r="J43" i="6"/>
  <c r="D43" i="6"/>
  <c r="C43" i="6"/>
  <c r="B43" i="6"/>
  <c r="J42" i="6"/>
  <c r="I42" i="6"/>
  <c r="H42" i="6"/>
  <c r="G42" i="6"/>
  <c r="F42" i="6"/>
  <c r="E42" i="6"/>
  <c r="J41" i="6"/>
  <c r="H41" i="6"/>
  <c r="G41" i="6"/>
  <c r="I41" i="6" s="1"/>
  <c r="F41" i="6"/>
  <c r="E41" i="6"/>
  <c r="J40" i="6"/>
  <c r="H40" i="6"/>
  <c r="G40" i="6"/>
  <c r="I40" i="6" s="1"/>
  <c r="F40" i="6"/>
  <c r="E40" i="6"/>
  <c r="J39" i="6"/>
  <c r="H39" i="6"/>
  <c r="G39" i="6"/>
  <c r="I39" i="6" s="1"/>
  <c r="F39" i="6"/>
  <c r="E39" i="6"/>
  <c r="J38" i="6"/>
  <c r="I38" i="6"/>
  <c r="H38" i="6"/>
  <c r="G38" i="6"/>
  <c r="F38" i="6"/>
  <c r="E38" i="6"/>
  <c r="J37" i="6"/>
  <c r="H37" i="6"/>
  <c r="G37" i="6"/>
  <c r="I37" i="6" s="1"/>
  <c r="F37" i="6"/>
  <c r="E37" i="6"/>
  <c r="J36" i="6"/>
  <c r="H36" i="6"/>
  <c r="G36" i="6"/>
  <c r="I36" i="6" s="1"/>
  <c r="F36" i="6"/>
  <c r="E36" i="6"/>
  <c r="J35" i="6"/>
  <c r="H35" i="6"/>
  <c r="G35" i="6"/>
  <c r="I35" i="6" s="1"/>
  <c r="F35" i="6"/>
  <c r="E35" i="6"/>
  <c r="J34" i="6"/>
  <c r="I34" i="6"/>
  <c r="H34" i="6"/>
  <c r="G34" i="6"/>
  <c r="F34" i="6"/>
  <c r="E34" i="6"/>
  <c r="J33" i="6"/>
  <c r="H33" i="6"/>
  <c r="G33" i="6"/>
  <c r="I33" i="6" s="1"/>
  <c r="F33" i="6"/>
  <c r="E33" i="6"/>
  <c r="J32" i="6"/>
  <c r="H32" i="6"/>
  <c r="G32" i="6"/>
  <c r="I32" i="6" s="1"/>
  <c r="F32" i="6"/>
  <c r="E32" i="6"/>
  <c r="J31" i="6"/>
  <c r="H31" i="6"/>
  <c r="I31" i="6" s="1"/>
  <c r="G31" i="6"/>
  <c r="F31" i="6"/>
  <c r="E31" i="6"/>
  <c r="J30" i="6"/>
  <c r="I30" i="6"/>
  <c r="H30" i="6"/>
  <c r="G30" i="6"/>
  <c r="F30" i="6"/>
  <c r="E30" i="6"/>
  <c r="J29" i="6"/>
  <c r="H29" i="6"/>
  <c r="G29" i="6"/>
  <c r="I29" i="6" s="1"/>
  <c r="F29" i="6"/>
  <c r="E29" i="6"/>
  <c r="J28" i="6"/>
  <c r="H28" i="6"/>
  <c r="G28" i="6"/>
  <c r="I28" i="6" s="1"/>
  <c r="F28" i="6"/>
  <c r="E28" i="6"/>
  <c r="J27" i="6"/>
  <c r="H27" i="6"/>
  <c r="I27" i="6" s="1"/>
  <c r="G27" i="6"/>
  <c r="F27" i="6"/>
  <c r="E27" i="6"/>
  <c r="J26" i="6"/>
  <c r="I26" i="6"/>
  <c r="H26" i="6"/>
  <c r="G26" i="6"/>
  <c r="F26" i="6"/>
  <c r="E26" i="6"/>
  <c r="J25" i="6"/>
  <c r="H25" i="6"/>
  <c r="G25" i="6"/>
  <c r="I25" i="6" s="1"/>
  <c r="F25" i="6"/>
  <c r="E25" i="6"/>
  <c r="J24" i="6"/>
  <c r="H24" i="6"/>
  <c r="G24" i="6"/>
  <c r="I24" i="6" s="1"/>
  <c r="F24" i="6"/>
  <c r="E24" i="6"/>
  <c r="J23" i="6"/>
  <c r="H23" i="6"/>
  <c r="I23" i="6" s="1"/>
  <c r="G23" i="6"/>
  <c r="F23" i="6"/>
  <c r="E23" i="6"/>
  <c r="J22" i="6"/>
  <c r="I22" i="6"/>
  <c r="H22" i="6"/>
  <c r="G22" i="6"/>
  <c r="F22" i="6"/>
  <c r="E22" i="6"/>
  <c r="J21" i="6"/>
  <c r="H21" i="6"/>
  <c r="G21" i="6"/>
  <c r="I21" i="6" s="1"/>
  <c r="F21" i="6"/>
  <c r="E21" i="6"/>
  <c r="J20" i="6"/>
  <c r="H20" i="6"/>
  <c r="G20" i="6"/>
  <c r="I20" i="6" s="1"/>
  <c r="F20" i="6"/>
  <c r="E20" i="6"/>
  <c r="J19" i="6"/>
  <c r="H19" i="6"/>
  <c r="I19" i="6" s="1"/>
  <c r="G19" i="6"/>
  <c r="F19" i="6"/>
  <c r="E19" i="6"/>
  <c r="J18" i="6"/>
  <c r="I18" i="6"/>
  <c r="H18" i="6"/>
  <c r="G18" i="6"/>
  <c r="F18" i="6"/>
  <c r="E18" i="6"/>
  <c r="J17" i="6"/>
  <c r="H17" i="6"/>
  <c r="G17" i="6"/>
  <c r="I17" i="6" s="1"/>
  <c r="F17" i="6"/>
  <c r="E17" i="6"/>
  <c r="J16" i="6"/>
  <c r="H16" i="6"/>
  <c r="G16" i="6"/>
  <c r="I16" i="6" s="1"/>
  <c r="F16" i="6"/>
  <c r="E16" i="6"/>
  <c r="J15" i="6"/>
  <c r="H15" i="6"/>
  <c r="I15" i="6" s="1"/>
  <c r="G15" i="6"/>
  <c r="F15" i="6"/>
  <c r="E15" i="6"/>
  <c r="J14" i="6"/>
  <c r="I14" i="6"/>
  <c r="H14" i="6"/>
  <c r="G14" i="6"/>
  <c r="F14" i="6"/>
  <c r="E14" i="6"/>
  <c r="J13" i="6"/>
  <c r="H13" i="6"/>
  <c r="G13" i="6"/>
  <c r="I13" i="6" s="1"/>
  <c r="F13" i="6"/>
  <c r="E13" i="6"/>
  <c r="J12" i="6"/>
  <c r="H12" i="6"/>
  <c r="G12" i="6"/>
  <c r="I12" i="6" s="1"/>
  <c r="F12" i="6"/>
  <c r="E12" i="6"/>
  <c r="J11" i="6"/>
  <c r="H11" i="6"/>
  <c r="I11" i="6" s="1"/>
  <c r="G11" i="6"/>
  <c r="F11" i="6"/>
  <c r="E11" i="6"/>
  <c r="J10" i="6"/>
  <c r="I10" i="6"/>
  <c r="H10" i="6"/>
  <c r="G10" i="6"/>
  <c r="F10" i="6"/>
  <c r="E10" i="6"/>
  <c r="J9" i="6"/>
  <c r="H9" i="6"/>
  <c r="G9" i="6"/>
  <c r="I9" i="6" s="1"/>
  <c r="F9" i="6"/>
  <c r="E9" i="6"/>
  <c r="J8" i="6"/>
  <c r="H8" i="6"/>
  <c r="G8" i="6"/>
  <c r="I8" i="6" s="1"/>
  <c r="F8" i="6"/>
  <c r="E8" i="6"/>
  <c r="J7" i="6"/>
  <c r="H7" i="6"/>
  <c r="I7" i="6" s="1"/>
  <c r="G7" i="6"/>
  <c r="F7" i="6"/>
  <c r="E7" i="6"/>
  <c r="J6" i="6"/>
  <c r="I6" i="6"/>
  <c r="H6" i="6"/>
  <c r="G6" i="6"/>
  <c r="F6" i="6"/>
  <c r="E6" i="6"/>
  <c r="J5" i="6"/>
  <c r="H5" i="6"/>
  <c r="G5" i="6"/>
  <c r="I5" i="6" s="1"/>
  <c r="F5" i="6"/>
  <c r="E5" i="6"/>
  <c r="J4" i="6"/>
  <c r="H4" i="6"/>
  <c r="G4" i="6"/>
  <c r="G43" i="6" s="1"/>
  <c r="F4" i="6"/>
  <c r="E4" i="6"/>
  <c r="J3" i="6"/>
  <c r="H3" i="6"/>
  <c r="I3" i="6" s="1"/>
  <c r="G3" i="6"/>
  <c r="F3" i="6"/>
  <c r="E3" i="6"/>
  <c r="J2" i="6"/>
  <c r="I2" i="6"/>
  <c r="H2" i="6"/>
  <c r="H43" i="6" s="1"/>
  <c r="G2" i="6"/>
  <c r="F2" i="6"/>
  <c r="E2" i="6"/>
  <c r="I43" i="7" l="1"/>
  <c r="I43" i="8"/>
  <c r="G43" i="7"/>
  <c r="I4" i="6"/>
  <c r="I43" i="6" s="1"/>
  <c r="G43" i="8"/>
  <c r="D43" i="3" l="1"/>
  <c r="C43" i="3"/>
  <c r="B43" i="3"/>
  <c r="D43" i="5"/>
  <c r="C43" i="5"/>
  <c r="B43" i="5"/>
  <c r="D43" i="4"/>
  <c r="C43" i="4"/>
  <c r="B43" i="4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E2" i="5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J42" i="5"/>
  <c r="H42" i="5"/>
  <c r="G42" i="5"/>
  <c r="J41" i="5"/>
  <c r="H41" i="5"/>
  <c r="G41" i="5"/>
  <c r="J40" i="5"/>
  <c r="H40" i="5"/>
  <c r="G40" i="5"/>
  <c r="I40" i="5" s="1"/>
  <c r="J39" i="5"/>
  <c r="H39" i="5"/>
  <c r="G39" i="5"/>
  <c r="J38" i="5"/>
  <c r="H38" i="5"/>
  <c r="G38" i="5"/>
  <c r="J37" i="5"/>
  <c r="H37" i="5"/>
  <c r="G37" i="5"/>
  <c r="I37" i="5" s="1"/>
  <c r="J36" i="5"/>
  <c r="H36" i="5"/>
  <c r="G36" i="5"/>
  <c r="J35" i="5"/>
  <c r="H35" i="5"/>
  <c r="G35" i="5"/>
  <c r="J34" i="5"/>
  <c r="H34" i="5"/>
  <c r="G34" i="5"/>
  <c r="I34" i="5" s="1"/>
  <c r="J33" i="5"/>
  <c r="H33" i="5"/>
  <c r="G33" i="5"/>
  <c r="J32" i="5"/>
  <c r="H32" i="5"/>
  <c r="G32" i="5"/>
  <c r="I32" i="5" s="1"/>
  <c r="J31" i="5"/>
  <c r="H31" i="5"/>
  <c r="G31" i="5"/>
  <c r="I31" i="5" s="1"/>
  <c r="J30" i="5"/>
  <c r="H30" i="5"/>
  <c r="G30" i="5"/>
  <c r="J29" i="5"/>
  <c r="H29" i="5"/>
  <c r="G29" i="5"/>
  <c r="J28" i="5"/>
  <c r="H28" i="5"/>
  <c r="G28" i="5"/>
  <c r="J27" i="5"/>
  <c r="H27" i="5"/>
  <c r="G27" i="5"/>
  <c r="J26" i="5"/>
  <c r="H26" i="5"/>
  <c r="G26" i="5"/>
  <c r="I26" i="5" s="1"/>
  <c r="J25" i="5"/>
  <c r="H25" i="5"/>
  <c r="G25" i="5"/>
  <c r="J24" i="5"/>
  <c r="H24" i="5"/>
  <c r="G24" i="5"/>
  <c r="I24" i="5" s="1"/>
  <c r="J23" i="5"/>
  <c r="H23" i="5"/>
  <c r="G23" i="5"/>
  <c r="J22" i="5"/>
  <c r="I22" i="5"/>
  <c r="H22" i="5"/>
  <c r="G22" i="5"/>
  <c r="J21" i="5"/>
  <c r="H21" i="5"/>
  <c r="G21" i="5"/>
  <c r="I21" i="5" s="1"/>
  <c r="J20" i="5"/>
  <c r="H20" i="5"/>
  <c r="G20" i="5"/>
  <c r="J19" i="5"/>
  <c r="H19" i="5"/>
  <c r="G19" i="5"/>
  <c r="I19" i="5" s="1"/>
  <c r="J18" i="5"/>
  <c r="H18" i="5"/>
  <c r="G18" i="5"/>
  <c r="J17" i="5"/>
  <c r="H17" i="5"/>
  <c r="G17" i="5"/>
  <c r="J16" i="5"/>
  <c r="H16" i="5"/>
  <c r="G16" i="5"/>
  <c r="I16" i="5" s="1"/>
  <c r="J15" i="5"/>
  <c r="H15" i="5"/>
  <c r="G15" i="5"/>
  <c r="J14" i="5"/>
  <c r="H14" i="5"/>
  <c r="G14" i="5"/>
  <c r="I14" i="5" s="1"/>
  <c r="J13" i="5"/>
  <c r="H13" i="5"/>
  <c r="G13" i="5"/>
  <c r="I13" i="5" s="1"/>
  <c r="J12" i="5"/>
  <c r="H12" i="5"/>
  <c r="G12" i="5"/>
  <c r="J11" i="5"/>
  <c r="H11" i="5"/>
  <c r="G11" i="5"/>
  <c r="J10" i="5"/>
  <c r="H10" i="5"/>
  <c r="G10" i="5"/>
  <c r="I10" i="5" s="1"/>
  <c r="J9" i="5"/>
  <c r="H9" i="5"/>
  <c r="G9" i="5"/>
  <c r="I9" i="5" s="1"/>
  <c r="J8" i="5"/>
  <c r="H8" i="5"/>
  <c r="G8" i="5"/>
  <c r="I8" i="5" s="1"/>
  <c r="J7" i="5"/>
  <c r="H7" i="5"/>
  <c r="G7" i="5"/>
  <c r="J6" i="5"/>
  <c r="H6" i="5"/>
  <c r="G6" i="5"/>
  <c r="J5" i="5"/>
  <c r="H5" i="5"/>
  <c r="G5" i="5"/>
  <c r="I5" i="5" s="1"/>
  <c r="J4" i="5"/>
  <c r="H4" i="5"/>
  <c r="G4" i="5"/>
  <c r="J3" i="5"/>
  <c r="H3" i="5"/>
  <c r="G3" i="5"/>
  <c r="J2" i="5"/>
  <c r="H2" i="5"/>
  <c r="G2" i="5"/>
  <c r="J42" i="4"/>
  <c r="H42" i="4"/>
  <c r="G42" i="4"/>
  <c r="I42" i="4" s="1"/>
  <c r="J41" i="4"/>
  <c r="I41" i="4"/>
  <c r="H41" i="4"/>
  <c r="G41" i="4"/>
  <c r="J40" i="4"/>
  <c r="H40" i="4"/>
  <c r="G40" i="4"/>
  <c r="I40" i="4" s="1"/>
  <c r="J39" i="4"/>
  <c r="H39" i="4"/>
  <c r="G39" i="4"/>
  <c r="J38" i="4"/>
  <c r="H38" i="4"/>
  <c r="I38" i="4" s="1"/>
  <c r="G38" i="4"/>
  <c r="J37" i="4"/>
  <c r="I37" i="4"/>
  <c r="H37" i="4"/>
  <c r="G37" i="4"/>
  <c r="J36" i="4"/>
  <c r="H36" i="4"/>
  <c r="G36" i="4"/>
  <c r="I36" i="4" s="1"/>
  <c r="J35" i="4"/>
  <c r="H35" i="4"/>
  <c r="G35" i="4"/>
  <c r="I35" i="4" s="1"/>
  <c r="J34" i="4"/>
  <c r="H34" i="4"/>
  <c r="G34" i="4"/>
  <c r="I34" i="4" s="1"/>
  <c r="J33" i="4"/>
  <c r="H33" i="4"/>
  <c r="G33" i="4"/>
  <c r="I33" i="4" s="1"/>
  <c r="J32" i="4"/>
  <c r="I32" i="4"/>
  <c r="H32" i="4"/>
  <c r="G32" i="4"/>
  <c r="J31" i="4"/>
  <c r="H31" i="4"/>
  <c r="G31" i="4"/>
  <c r="I31" i="4" s="1"/>
  <c r="J30" i="4"/>
  <c r="H30" i="4"/>
  <c r="G30" i="4"/>
  <c r="J29" i="4"/>
  <c r="H29" i="4"/>
  <c r="G29" i="4"/>
  <c r="I29" i="4" s="1"/>
  <c r="J28" i="4"/>
  <c r="I28" i="4"/>
  <c r="H28" i="4"/>
  <c r="G28" i="4"/>
  <c r="J27" i="4"/>
  <c r="H27" i="4"/>
  <c r="G27" i="4"/>
  <c r="J26" i="4"/>
  <c r="I26" i="4"/>
  <c r="H26" i="4"/>
  <c r="G26" i="4"/>
  <c r="J25" i="4"/>
  <c r="H25" i="4"/>
  <c r="G25" i="4"/>
  <c r="I25" i="4" s="1"/>
  <c r="J24" i="4"/>
  <c r="H24" i="4"/>
  <c r="G24" i="4"/>
  <c r="J23" i="4"/>
  <c r="H23" i="4"/>
  <c r="G23" i="4"/>
  <c r="I23" i="4" s="1"/>
  <c r="J22" i="4"/>
  <c r="H22" i="4"/>
  <c r="G22" i="4"/>
  <c r="I22" i="4" s="1"/>
  <c r="J21" i="4"/>
  <c r="H21" i="4"/>
  <c r="G21" i="4"/>
  <c r="I21" i="4" s="1"/>
  <c r="J20" i="4"/>
  <c r="H20" i="4"/>
  <c r="G20" i="4"/>
  <c r="I20" i="4" s="1"/>
  <c r="J19" i="4"/>
  <c r="H19" i="4"/>
  <c r="G19" i="4"/>
  <c r="I19" i="4" s="1"/>
  <c r="J18" i="4"/>
  <c r="H18" i="4"/>
  <c r="G18" i="4"/>
  <c r="I18" i="4" s="1"/>
  <c r="J17" i="4"/>
  <c r="I17" i="4"/>
  <c r="H17" i="4"/>
  <c r="G17" i="4"/>
  <c r="J16" i="4"/>
  <c r="H16" i="4"/>
  <c r="G16" i="4"/>
  <c r="I16" i="4" s="1"/>
  <c r="J15" i="4"/>
  <c r="H15" i="4"/>
  <c r="G15" i="4"/>
  <c r="J14" i="4"/>
  <c r="I14" i="4"/>
  <c r="H14" i="4"/>
  <c r="G14" i="4"/>
  <c r="J13" i="4"/>
  <c r="I13" i="4"/>
  <c r="H13" i="4"/>
  <c r="G13" i="4"/>
  <c r="J12" i="4"/>
  <c r="H12" i="4"/>
  <c r="G12" i="4"/>
  <c r="I12" i="4" s="1"/>
  <c r="J11" i="4"/>
  <c r="H11" i="4"/>
  <c r="G11" i="4"/>
  <c r="I11" i="4" s="1"/>
  <c r="J10" i="4"/>
  <c r="H10" i="4"/>
  <c r="G10" i="4"/>
  <c r="I10" i="4" s="1"/>
  <c r="J9" i="4"/>
  <c r="H9" i="4"/>
  <c r="G9" i="4"/>
  <c r="I9" i="4" s="1"/>
  <c r="J8" i="4"/>
  <c r="H8" i="4"/>
  <c r="G8" i="4"/>
  <c r="I8" i="4" s="1"/>
  <c r="J7" i="4"/>
  <c r="H7" i="4"/>
  <c r="G7" i="4"/>
  <c r="I7" i="4" s="1"/>
  <c r="J6" i="4"/>
  <c r="H6" i="4"/>
  <c r="G6" i="4"/>
  <c r="J5" i="4"/>
  <c r="H5" i="4"/>
  <c r="G5" i="4"/>
  <c r="I5" i="4" s="1"/>
  <c r="J4" i="4"/>
  <c r="H4" i="4"/>
  <c r="I4" i="4" s="1"/>
  <c r="G4" i="4"/>
  <c r="J3" i="4"/>
  <c r="H3" i="4"/>
  <c r="G3" i="4"/>
  <c r="I3" i="4" s="1"/>
  <c r="J2" i="4"/>
  <c r="I2" i="4"/>
  <c r="H2" i="4"/>
  <c r="G2" i="4"/>
  <c r="J42" i="3"/>
  <c r="H42" i="3"/>
  <c r="G42" i="3"/>
  <c r="J41" i="3"/>
  <c r="H41" i="3"/>
  <c r="G41" i="3"/>
  <c r="J40" i="3"/>
  <c r="H40" i="3"/>
  <c r="G40" i="3"/>
  <c r="I40" i="3" s="1"/>
  <c r="J39" i="3"/>
  <c r="H39" i="3"/>
  <c r="G39" i="3"/>
  <c r="J38" i="3"/>
  <c r="H38" i="3"/>
  <c r="G38" i="3"/>
  <c r="I38" i="3" s="1"/>
  <c r="J37" i="3"/>
  <c r="H37" i="3"/>
  <c r="G37" i="3"/>
  <c r="I37" i="3" s="1"/>
  <c r="J36" i="3"/>
  <c r="H36" i="3"/>
  <c r="G36" i="3"/>
  <c r="I36" i="3" s="1"/>
  <c r="J35" i="3"/>
  <c r="H35" i="3"/>
  <c r="G35" i="3"/>
  <c r="I35" i="3" s="1"/>
  <c r="J34" i="3"/>
  <c r="H34" i="3"/>
  <c r="G34" i="3"/>
  <c r="J33" i="3"/>
  <c r="H33" i="3"/>
  <c r="G33" i="3"/>
  <c r="J32" i="3"/>
  <c r="H32" i="3"/>
  <c r="G32" i="3"/>
  <c r="I32" i="3" s="1"/>
  <c r="J31" i="3"/>
  <c r="H31" i="3"/>
  <c r="G31" i="3"/>
  <c r="J30" i="3"/>
  <c r="H30" i="3"/>
  <c r="G30" i="3"/>
  <c r="I30" i="3" s="1"/>
  <c r="J29" i="3"/>
  <c r="H29" i="3"/>
  <c r="G29" i="3"/>
  <c r="I29" i="3" s="1"/>
  <c r="J28" i="3"/>
  <c r="H28" i="3"/>
  <c r="G28" i="3"/>
  <c r="I28" i="3" s="1"/>
  <c r="J27" i="3"/>
  <c r="H27" i="3"/>
  <c r="G27" i="3"/>
  <c r="I27" i="3" s="1"/>
  <c r="J26" i="3"/>
  <c r="H26" i="3"/>
  <c r="G26" i="3"/>
  <c r="J25" i="3"/>
  <c r="H25" i="3"/>
  <c r="G25" i="3"/>
  <c r="J24" i="3"/>
  <c r="H24" i="3"/>
  <c r="G24" i="3"/>
  <c r="J23" i="3"/>
  <c r="H23" i="3"/>
  <c r="G23" i="3"/>
  <c r="I23" i="3" s="1"/>
  <c r="J22" i="3"/>
  <c r="H22" i="3"/>
  <c r="G22" i="3"/>
  <c r="I22" i="3" s="1"/>
  <c r="J21" i="3"/>
  <c r="H21" i="3"/>
  <c r="G21" i="3"/>
  <c r="I21" i="3" s="1"/>
  <c r="J20" i="3"/>
  <c r="H20" i="3"/>
  <c r="G20" i="3"/>
  <c r="I20" i="3" s="1"/>
  <c r="J19" i="3"/>
  <c r="H19" i="3"/>
  <c r="G19" i="3"/>
  <c r="I19" i="3" s="1"/>
  <c r="J18" i="3"/>
  <c r="H18" i="3"/>
  <c r="G18" i="3"/>
  <c r="J17" i="3"/>
  <c r="H17" i="3"/>
  <c r="G17" i="3"/>
  <c r="J16" i="3"/>
  <c r="H16" i="3"/>
  <c r="G16" i="3"/>
  <c r="I16" i="3" s="1"/>
  <c r="J15" i="3"/>
  <c r="H15" i="3"/>
  <c r="G15" i="3"/>
  <c r="I15" i="3" s="1"/>
  <c r="J14" i="3"/>
  <c r="H14" i="3"/>
  <c r="G14" i="3"/>
  <c r="J13" i="3"/>
  <c r="H13" i="3"/>
  <c r="G13" i="3"/>
  <c r="I13" i="3" s="1"/>
  <c r="J12" i="3"/>
  <c r="H12" i="3"/>
  <c r="G12" i="3"/>
  <c r="I12" i="3" s="1"/>
  <c r="J11" i="3"/>
  <c r="H11" i="3"/>
  <c r="G11" i="3"/>
  <c r="I11" i="3" s="1"/>
  <c r="J10" i="3"/>
  <c r="H10" i="3"/>
  <c r="G10" i="3"/>
  <c r="J9" i="3"/>
  <c r="H9" i="3"/>
  <c r="G9" i="3"/>
  <c r="J8" i="3"/>
  <c r="H8" i="3"/>
  <c r="G8" i="3"/>
  <c r="I8" i="3" s="1"/>
  <c r="J7" i="3"/>
  <c r="H7" i="3"/>
  <c r="G7" i="3"/>
  <c r="J6" i="3"/>
  <c r="H6" i="3"/>
  <c r="G6" i="3"/>
  <c r="I6" i="3" s="1"/>
  <c r="J5" i="3"/>
  <c r="H5" i="3"/>
  <c r="G5" i="3"/>
  <c r="I5" i="3" s="1"/>
  <c r="J4" i="3"/>
  <c r="H4" i="3"/>
  <c r="G4" i="3"/>
  <c r="I4" i="3" s="1"/>
  <c r="J3" i="3"/>
  <c r="H3" i="3"/>
  <c r="G3" i="3"/>
  <c r="I3" i="3" s="1"/>
  <c r="J2" i="3"/>
  <c r="H2" i="3"/>
  <c r="H43" i="3" s="1"/>
  <c r="G2" i="3"/>
  <c r="I7" i="5" l="1"/>
  <c r="I12" i="5"/>
  <c r="I20" i="5"/>
  <c r="I25" i="5"/>
  <c r="I33" i="5"/>
  <c r="I38" i="5"/>
  <c r="I28" i="5"/>
  <c r="I41" i="5"/>
  <c r="I4" i="5"/>
  <c r="I17" i="5"/>
  <c r="I6" i="5"/>
  <c r="I18" i="5"/>
  <c r="I30" i="5"/>
  <c r="I42" i="5"/>
  <c r="I11" i="5"/>
  <c r="I23" i="5"/>
  <c r="I35" i="5"/>
  <c r="G43" i="5"/>
  <c r="H43" i="5"/>
  <c r="I36" i="5"/>
  <c r="J43" i="5"/>
  <c r="I29" i="5"/>
  <c r="I3" i="5"/>
  <c r="I15" i="5"/>
  <c r="I27" i="5"/>
  <c r="I39" i="5"/>
  <c r="I15" i="4"/>
  <c r="I39" i="4"/>
  <c r="G43" i="4"/>
  <c r="H43" i="4"/>
  <c r="I24" i="4"/>
  <c r="J43" i="4"/>
  <c r="I27" i="4"/>
  <c r="I6" i="4"/>
  <c r="I43" i="4" s="1"/>
  <c r="I30" i="4"/>
  <c r="J43" i="3"/>
  <c r="I14" i="3"/>
  <c r="I9" i="3"/>
  <c r="I17" i="3"/>
  <c r="I25" i="3"/>
  <c r="I33" i="3"/>
  <c r="I41" i="3"/>
  <c r="I24" i="3"/>
  <c r="I7" i="3"/>
  <c r="I31" i="3"/>
  <c r="I39" i="3"/>
  <c r="G43" i="3"/>
  <c r="I10" i="3"/>
  <c r="I18" i="3"/>
  <c r="I26" i="3"/>
  <c r="I34" i="3"/>
  <c r="I42" i="3"/>
  <c r="I2" i="5"/>
  <c r="I2" i="3"/>
  <c r="I43" i="3" s="1"/>
  <c r="I43" i="5" l="1"/>
</calcChain>
</file>

<file path=xl/sharedStrings.xml><?xml version="1.0" encoding="utf-8"?>
<sst xmlns="http://schemas.openxmlformats.org/spreadsheetml/2006/main" count="312" uniqueCount="55">
  <si>
    <t>Customer</t>
  </si>
  <si>
    <t>Sum of Image Count</t>
  </si>
  <si>
    <t>Sum of Final Mail Count</t>
  </si>
  <si>
    <t>Sum of Total Postage</t>
  </si>
  <si>
    <t>COUNTY OF ALPINE</t>
  </si>
  <si>
    <t>COUNTY OF AMADOR</t>
  </si>
  <si>
    <t>COUNTY OF BUTTE</t>
  </si>
  <si>
    <t>COUNTY OF CALAVERAS</t>
  </si>
  <si>
    <t>COUNTY OF COLUSA</t>
  </si>
  <si>
    <t>COUNTY OF DEL NORTE</t>
  </si>
  <si>
    <t>COUNTY OF EL DORADO</t>
  </si>
  <si>
    <t>County of Glenn</t>
  </si>
  <si>
    <t>COUNTY OF HUMBOLDT</t>
  </si>
  <si>
    <t>COUNTY OF IMPERIAL</t>
  </si>
  <si>
    <t>COUNTY OF INYO</t>
  </si>
  <si>
    <t>County of Kern</t>
  </si>
  <si>
    <t>COUNTY OF KINGS</t>
  </si>
  <si>
    <t>COUNTY OF LAKE</t>
  </si>
  <si>
    <t>COUNTY OF LASSEN</t>
  </si>
  <si>
    <t>County of Los Angeles DCFS</t>
  </si>
  <si>
    <t>County of Los Angeles DPSS</t>
  </si>
  <si>
    <t>COUNTY OF MADERA</t>
  </si>
  <si>
    <t>COUNTY OF MARIN</t>
  </si>
  <si>
    <t>COUNTY OF MARIPOSA</t>
  </si>
  <si>
    <t>COUNTY OF MENDOCINO</t>
  </si>
  <si>
    <t>COUNTY OF MERCED</t>
  </si>
  <si>
    <t>COUNTY OF MODOC</t>
  </si>
  <si>
    <t>COUNTY OF MONO</t>
  </si>
  <si>
    <t>COUNTY OF MONTEREY</t>
  </si>
  <si>
    <t>COUNTY OF NAPA</t>
  </si>
  <si>
    <t>COUNTY OF NEVADA</t>
  </si>
  <si>
    <t>COUNTY OF PLUMAS</t>
  </si>
  <si>
    <t>COUNTY OF RIVERSIDE</t>
  </si>
  <si>
    <t>COUNTY OF SAN BENITO</t>
  </si>
  <si>
    <t>County of San Bernardino</t>
  </si>
  <si>
    <t>COUNTY OF SAN JOAQUIN</t>
  </si>
  <si>
    <t>COUNTY OF SHASTA</t>
  </si>
  <si>
    <t>COUNTY OF SIERRA</t>
  </si>
  <si>
    <t>COUNTY OF SISKIYOU</t>
  </si>
  <si>
    <t>COUNTY OF STANISLAUS</t>
  </si>
  <si>
    <t>COUNTY OF SUTTER</t>
  </si>
  <si>
    <t>COUNTY OF TEHAMA</t>
  </si>
  <si>
    <t>COUNTY OF TRINITY</t>
  </si>
  <si>
    <t>County of Tuolumne</t>
  </si>
  <si>
    <t>COUNTY OF YUBA</t>
  </si>
  <si>
    <t>Grand Total</t>
  </si>
  <si>
    <t>AVG Postage Per Piece</t>
  </si>
  <si>
    <t>AVG Impressions</t>
  </si>
  <si>
    <t>COUNTY OF GLENN</t>
  </si>
  <si>
    <t>COUNTY OF KERN</t>
  </si>
  <si>
    <t>COUNTY OF TOULUMNE</t>
  </si>
  <si>
    <t>Impression Increase</t>
  </si>
  <si>
    <t>Envelope Increase</t>
  </si>
  <si>
    <t>Total Consortium</t>
  </si>
  <si>
    <t>Postage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</si>
</sst>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4"/>
      </top>
      <bottom style="thin">
        <color rgb="FF999999"/>
      </bottom>
      <diagonal/>
    </border>
    <border>
      <left/>
      <right/>
      <top style="thin">
        <color indexed="64"/>
      </top>
      <bottom style="thin">
        <color rgb="FF999999"/>
      </bottom>
      <diagonal/>
    </border>
    <border>
      <left/>
      <right style="thin">
        <color rgb="FF999999"/>
      </right>
      <top style="thin">
        <color indexed="64"/>
      </top>
      <bottom style="thin">
        <color rgb="FF999999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rgb="FF999999"/>
      </right>
      <top style="thin">
        <color rgb="FF99999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3" xfId="0" applyFont="1" applyBorder="1"/>
    <xf numFmtId="0" fontId="2" fillId="0" borderId="16" xfId="0" applyFont="1" applyFill="1" applyBorder="1"/>
    <xf numFmtId="0" fontId="2" fillId="2" borderId="0" xfId="0" applyFont="1" applyFill="1" applyAlignment="1">
      <alignment wrapText="1"/>
    </xf>
    <xf numFmtId="0" fontId="2" fillId="0" borderId="0" xfId="0" applyFont="1"/>
    <xf numFmtId="0" fontId="2" fillId="0" borderId="4" xfId="0" applyFont="1" applyBorder="1"/>
    <xf numFmtId="44" fontId="2" fillId="0" borderId="0" xfId="2" applyFont="1"/>
    <xf numFmtId="164" fontId="2" fillId="0" borderId="0" xfId="1" applyNumberFormat="1" applyFont="1"/>
    <xf numFmtId="165" fontId="2" fillId="2" borderId="0" xfId="0" applyNumberFormat="1" applyFont="1" applyFill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9" xfId="0" applyFont="1" applyBorder="1"/>
    <xf numFmtId="44" fontId="2" fillId="0" borderId="11" xfId="2" applyFont="1" applyBorder="1"/>
    <xf numFmtId="44" fontId="2" fillId="0" borderId="12" xfId="2" applyFont="1" applyBorder="1"/>
    <xf numFmtId="164" fontId="2" fillId="0" borderId="12" xfId="1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164" fontId="2" fillId="0" borderId="4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44" fontId="2" fillId="0" borderId="15" xfId="2" applyFont="1" applyBorder="1"/>
    <xf numFmtId="0" fontId="2" fillId="0" borderId="1" xfId="0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44" fontId="2" fillId="0" borderId="3" xfId="2" applyFont="1" applyBorder="1"/>
    <xf numFmtId="0" fontId="2" fillId="0" borderId="0" xfId="0" applyFont="1" applyFill="1" applyBorder="1"/>
    <xf numFmtId="44" fontId="2" fillId="0" borderId="5" xfId="2" applyFont="1" applyBorder="1"/>
    <xf numFmtId="0" fontId="2" fillId="0" borderId="6" xfId="0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44" fontId="2" fillId="0" borderId="8" xfId="2" applyFont="1" applyBorder="1"/>
    <xf numFmtId="0" fontId="2" fillId="0" borderId="17" xfId="0" applyFont="1" applyBorder="1"/>
    <xf numFmtId="164" fontId="2" fillId="0" borderId="17" xfId="1" applyNumberFormat="1" applyFont="1" applyBorder="1"/>
    <xf numFmtId="44" fontId="2" fillId="0" borderId="17" xfId="2" applyFont="1" applyBorder="1"/>
    <xf numFmtId="164" fontId="2" fillId="0" borderId="0" xfId="1" applyNumberFormat="1" applyFont="1" applyBorder="1"/>
    <xf numFmtId="44" fontId="2" fillId="0" borderId="0" xfId="2" applyFont="1" applyBorder="1"/>
    <xf numFmtId="165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B07E-2395-4326-88E4-1DB33F64C1E1}">
  <dimension ref="A1:J43"/>
  <sheetViews>
    <sheetView tabSelected="1" workbookViewId="0">
      <pane ySplit="1" topLeftCell="A2" activePane="bottomLeft" state="frozen"/>
      <selection activeCell="B62" sqref="B62"/>
      <selection pane="bottomLeft"/>
    </sheetView>
  </sheetViews>
  <sheetFormatPr defaultColWidth="10.69921875" defaultRowHeight="13.8" x14ac:dyDescent="0.25"/>
  <cols>
    <col min="1" max="1" width="26.69921875" style="4" bestFit="1" customWidth="1"/>
    <col min="2" max="2" width="21" style="7" bestFit="1" customWidth="1"/>
    <col min="3" max="3" width="23.59765625" style="7" bestFit="1" customWidth="1"/>
    <col min="4" max="4" width="21.296875" style="6" bestFit="1" customWidth="1"/>
    <col min="5" max="5" width="24.09765625" style="6" bestFit="1" customWidth="1"/>
    <col min="6" max="6" width="17.59765625" style="7" bestFit="1" customWidth="1"/>
    <col min="7" max="7" width="10.796875" style="4" bestFit="1" customWidth="1"/>
    <col min="8" max="8" width="9.796875" style="4" bestFit="1" customWidth="1"/>
    <col min="9" max="9" width="11.09765625" style="4" bestFit="1" customWidth="1"/>
    <col min="10" max="10" width="9.796875" style="4" bestFit="1" customWidth="1"/>
    <col min="11" max="16384" width="10.69921875" style="4"/>
  </cols>
  <sheetData>
    <row r="1" spans="1:10" ht="27.6" x14ac:dyDescent="0.25">
      <c r="A1" s="4" t="s">
        <v>0</v>
      </c>
      <c r="B1" s="7" t="s">
        <v>1</v>
      </c>
      <c r="C1" s="7" t="s">
        <v>2</v>
      </c>
      <c r="D1" s="6" t="s">
        <v>3</v>
      </c>
      <c r="E1" s="6" t="s">
        <v>46</v>
      </c>
      <c r="F1" s="7" t="s">
        <v>47</v>
      </c>
      <c r="G1" s="3" t="s">
        <v>51</v>
      </c>
      <c r="H1" s="3" t="s">
        <v>52</v>
      </c>
      <c r="I1" s="3" t="s">
        <v>53</v>
      </c>
      <c r="J1" s="3" t="s">
        <v>54</v>
      </c>
    </row>
    <row r="2" spans="1:10" x14ac:dyDescent="0.25">
      <c r="A2" s="4" t="s">
        <v>4</v>
      </c>
      <c r="B2" s="7">
        <v>170</v>
      </c>
      <c r="C2" s="7">
        <v>4</v>
      </c>
      <c r="D2" s="6">
        <v>7.12</v>
      </c>
      <c r="E2" s="6">
        <f>D2/C2</f>
        <v>1.78</v>
      </c>
      <c r="F2" s="7">
        <f>B2/C2</f>
        <v>42.5</v>
      </c>
      <c r="G2" s="8">
        <f>(B2*0.54)*0.0411</f>
        <v>3.7729800000000004</v>
      </c>
      <c r="H2" s="8">
        <f>0.0539*C2</f>
        <v>0.21560000000000001</v>
      </c>
      <c r="I2" s="8">
        <f>SUM(G2:H2)</f>
        <v>3.9885800000000007</v>
      </c>
      <c r="J2" s="8">
        <f>0.4*C2</f>
        <v>1.6</v>
      </c>
    </row>
    <row r="3" spans="1:10" x14ac:dyDescent="0.25">
      <c r="A3" s="4" t="s">
        <v>5</v>
      </c>
      <c r="B3" s="7">
        <v>11170</v>
      </c>
      <c r="C3" s="7">
        <v>253</v>
      </c>
      <c r="D3" s="6">
        <v>457.09000000000009</v>
      </c>
      <c r="E3" s="6">
        <f t="shared" ref="E3:E42" si="0">D3/C3</f>
        <v>1.8066798418972336</v>
      </c>
      <c r="F3" s="7">
        <f t="shared" ref="F3:F42" si="1">B3/C3</f>
        <v>44.1501976284585</v>
      </c>
      <c r="G3" s="8">
        <f t="shared" ref="G3:G42" si="2">(B3*0.54)*0.0411</f>
        <v>247.90698</v>
      </c>
      <c r="H3" s="8">
        <f t="shared" ref="H3:H42" si="3">0.0539*C3</f>
        <v>13.636700000000001</v>
      </c>
      <c r="I3" s="8">
        <f t="shared" ref="I3:I42" si="4">SUM(G3:H3)</f>
        <v>261.54367999999999</v>
      </c>
      <c r="J3" s="8">
        <f t="shared" ref="J3:J42" si="5">0.4*C3</f>
        <v>101.2</v>
      </c>
    </row>
    <row r="4" spans="1:10" x14ac:dyDescent="0.25">
      <c r="A4" s="4" t="s">
        <v>6</v>
      </c>
      <c r="B4" s="7">
        <v>107318</v>
      </c>
      <c r="C4" s="7">
        <v>2488</v>
      </c>
      <c r="D4" s="6">
        <v>4442.0399999999991</v>
      </c>
      <c r="E4" s="6">
        <f t="shared" si="0"/>
        <v>1.7853858520900319</v>
      </c>
      <c r="F4" s="7">
        <f t="shared" si="1"/>
        <v>43.134244372990352</v>
      </c>
      <c r="G4" s="8">
        <f t="shared" si="2"/>
        <v>2381.8156920000001</v>
      </c>
      <c r="H4" s="8">
        <f t="shared" si="3"/>
        <v>134.10320000000002</v>
      </c>
      <c r="I4" s="8">
        <f t="shared" si="4"/>
        <v>2515.9188920000001</v>
      </c>
      <c r="J4" s="8">
        <f t="shared" si="5"/>
        <v>995.2</v>
      </c>
    </row>
    <row r="5" spans="1:10" x14ac:dyDescent="0.25">
      <c r="A5" s="4" t="s">
        <v>7</v>
      </c>
      <c r="B5" s="7">
        <v>15870</v>
      </c>
      <c r="C5" s="7">
        <v>365</v>
      </c>
      <c r="D5" s="6">
        <v>653.85</v>
      </c>
      <c r="E5" s="6">
        <f t="shared" si="0"/>
        <v>1.7913698630136987</v>
      </c>
      <c r="F5" s="7">
        <f t="shared" si="1"/>
        <v>43.479452054794521</v>
      </c>
      <c r="G5" s="8">
        <f t="shared" si="2"/>
        <v>352.21878000000004</v>
      </c>
      <c r="H5" s="8">
        <f t="shared" si="3"/>
        <v>19.673500000000001</v>
      </c>
      <c r="I5" s="8">
        <f t="shared" si="4"/>
        <v>371.89228000000003</v>
      </c>
      <c r="J5" s="8">
        <f t="shared" si="5"/>
        <v>146</v>
      </c>
    </row>
    <row r="6" spans="1:10" x14ac:dyDescent="0.25">
      <c r="A6" s="4" t="s">
        <v>8</v>
      </c>
      <c r="B6" s="7">
        <v>12066</v>
      </c>
      <c r="C6" s="7">
        <v>277</v>
      </c>
      <c r="D6" s="6">
        <v>495.40999999999997</v>
      </c>
      <c r="E6" s="6">
        <f t="shared" si="0"/>
        <v>1.7884837545126353</v>
      </c>
      <c r="F6" s="7">
        <f t="shared" si="1"/>
        <v>43.559566787003611</v>
      </c>
      <c r="G6" s="8">
        <f t="shared" si="2"/>
        <v>267.79280399999999</v>
      </c>
      <c r="H6" s="8">
        <f t="shared" si="3"/>
        <v>14.930300000000001</v>
      </c>
      <c r="I6" s="8">
        <f t="shared" si="4"/>
        <v>282.72310399999998</v>
      </c>
      <c r="J6" s="8">
        <f t="shared" si="5"/>
        <v>110.80000000000001</v>
      </c>
    </row>
    <row r="7" spans="1:10" x14ac:dyDescent="0.25">
      <c r="A7" s="4" t="s">
        <v>9</v>
      </c>
      <c r="B7" s="7">
        <v>13468</v>
      </c>
      <c r="C7" s="7">
        <v>309</v>
      </c>
      <c r="D7" s="6">
        <v>554.56999999999994</v>
      </c>
      <c r="E7" s="6">
        <f t="shared" si="0"/>
        <v>1.794724919093851</v>
      </c>
      <c r="F7" s="7">
        <f t="shared" si="1"/>
        <v>43.585760517799351</v>
      </c>
      <c r="G7" s="8">
        <f t="shared" si="2"/>
        <v>298.90879200000001</v>
      </c>
      <c r="H7" s="8">
        <f t="shared" si="3"/>
        <v>16.655100000000001</v>
      </c>
      <c r="I7" s="8">
        <f t="shared" si="4"/>
        <v>315.56389200000001</v>
      </c>
      <c r="J7" s="8">
        <f t="shared" si="5"/>
        <v>123.60000000000001</v>
      </c>
    </row>
    <row r="8" spans="1:10" x14ac:dyDescent="0.25">
      <c r="A8" s="4" t="s">
        <v>10</v>
      </c>
      <c r="B8" s="7">
        <v>53442</v>
      </c>
      <c r="C8" s="7">
        <v>1239</v>
      </c>
      <c r="D8" s="6">
        <v>2214.6699999999996</v>
      </c>
      <c r="E8" s="6">
        <f t="shared" si="0"/>
        <v>1.7874656981436639</v>
      </c>
      <c r="F8" s="7">
        <f t="shared" si="1"/>
        <v>43.133171912832928</v>
      </c>
      <c r="G8" s="8">
        <f t="shared" si="2"/>
        <v>1186.0917480000001</v>
      </c>
      <c r="H8" s="8">
        <f t="shared" si="3"/>
        <v>66.7821</v>
      </c>
      <c r="I8" s="8">
        <f t="shared" si="4"/>
        <v>1252.873848</v>
      </c>
      <c r="J8" s="8">
        <f t="shared" si="5"/>
        <v>495.6</v>
      </c>
    </row>
    <row r="9" spans="1:10" x14ac:dyDescent="0.25">
      <c r="A9" s="4" t="s">
        <v>11</v>
      </c>
      <c r="B9" s="7">
        <v>16596</v>
      </c>
      <c r="C9" s="7">
        <v>380</v>
      </c>
      <c r="D9" s="6">
        <v>680.8</v>
      </c>
      <c r="E9" s="6">
        <f t="shared" si="0"/>
        <v>1.7915789473684209</v>
      </c>
      <c r="F9" s="7">
        <f t="shared" si="1"/>
        <v>43.673684210526318</v>
      </c>
      <c r="G9" s="8">
        <f t="shared" si="2"/>
        <v>368.33162399999998</v>
      </c>
      <c r="H9" s="8">
        <f t="shared" si="3"/>
        <v>20.482000000000003</v>
      </c>
      <c r="I9" s="8">
        <f t="shared" si="4"/>
        <v>388.813624</v>
      </c>
      <c r="J9" s="8">
        <f t="shared" si="5"/>
        <v>152</v>
      </c>
    </row>
    <row r="10" spans="1:10" x14ac:dyDescent="0.25">
      <c r="A10" s="4" t="s">
        <v>12</v>
      </c>
      <c r="B10" s="7">
        <v>74562</v>
      </c>
      <c r="C10" s="7">
        <v>1758</v>
      </c>
      <c r="D10" s="6">
        <v>3116.5399999999995</v>
      </c>
      <c r="E10" s="6">
        <f t="shared" si="0"/>
        <v>1.7727758816837311</v>
      </c>
      <c r="F10" s="7">
        <f t="shared" si="1"/>
        <v>42.412969283276453</v>
      </c>
      <c r="G10" s="8">
        <f t="shared" si="2"/>
        <v>1654.8290280000001</v>
      </c>
      <c r="H10" s="8">
        <f t="shared" si="3"/>
        <v>94.756200000000007</v>
      </c>
      <c r="I10" s="8">
        <f t="shared" si="4"/>
        <v>1749.5852280000001</v>
      </c>
      <c r="J10" s="8">
        <f t="shared" si="5"/>
        <v>703.2</v>
      </c>
    </row>
    <row r="11" spans="1:10" x14ac:dyDescent="0.25">
      <c r="A11" s="4" t="s">
        <v>13</v>
      </c>
      <c r="B11" s="7">
        <v>99112</v>
      </c>
      <c r="C11" s="7">
        <v>2263</v>
      </c>
      <c r="D11" s="6">
        <v>4052.7900000000004</v>
      </c>
      <c r="E11" s="6">
        <f t="shared" si="0"/>
        <v>1.7908926204153781</v>
      </c>
      <c r="F11" s="7">
        <f t="shared" si="1"/>
        <v>43.796730004418912</v>
      </c>
      <c r="G11" s="8">
        <f t="shared" si="2"/>
        <v>2199.6917279999998</v>
      </c>
      <c r="H11" s="8">
        <f t="shared" si="3"/>
        <v>121.9757</v>
      </c>
      <c r="I11" s="8">
        <f t="shared" si="4"/>
        <v>2321.6674279999997</v>
      </c>
      <c r="J11" s="8">
        <f t="shared" si="5"/>
        <v>905.2</v>
      </c>
    </row>
    <row r="12" spans="1:10" x14ac:dyDescent="0.25">
      <c r="A12" s="4" t="s">
        <v>14</v>
      </c>
      <c r="B12" s="7">
        <v>8434</v>
      </c>
      <c r="C12" s="7">
        <v>197</v>
      </c>
      <c r="D12" s="6">
        <v>351.01</v>
      </c>
      <c r="E12" s="6">
        <f t="shared" si="0"/>
        <v>1.7817766497461929</v>
      </c>
      <c r="F12" s="7">
        <f t="shared" si="1"/>
        <v>42.81218274111675</v>
      </c>
      <c r="G12" s="8">
        <f t="shared" si="2"/>
        <v>187.18419600000001</v>
      </c>
      <c r="H12" s="8">
        <f t="shared" si="3"/>
        <v>10.618300000000001</v>
      </c>
      <c r="I12" s="8">
        <f t="shared" si="4"/>
        <v>197.80249600000002</v>
      </c>
      <c r="J12" s="8">
        <f t="shared" si="5"/>
        <v>78.800000000000011</v>
      </c>
    </row>
    <row r="13" spans="1:10" x14ac:dyDescent="0.25">
      <c r="A13" s="4" t="s">
        <v>15</v>
      </c>
      <c r="B13" s="7">
        <v>470198</v>
      </c>
      <c r="C13" s="7">
        <v>11153</v>
      </c>
      <c r="D13" s="6">
        <v>19691.29</v>
      </c>
      <c r="E13" s="6">
        <f t="shared" si="0"/>
        <v>1.7655599390298575</v>
      </c>
      <c r="F13" s="7">
        <f t="shared" si="1"/>
        <v>42.158881018560031</v>
      </c>
      <c r="G13" s="8">
        <f t="shared" si="2"/>
        <v>10435.574412</v>
      </c>
      <c r="H13" s="8">
        <f t="shared" si="3"/>
        <v>601.14670000000001</v>
      </c>
      <c r="I13" s="8">
        <f t="shared" si="4"/>
        <v>11036.721111999999</v>
      </c>
      <c r="J13" s="8">
        <f t="shared" si="5"/>
        <v>4461.2</v>
      </c>
    </row>
    <row r="14" spans="1:10" x14ac:dyDescent="0.25">
      <c r="A14" s="4" t="s">
        <v>16</v>
      </c>
      <c r="B14" s="7">
        <v>61072</v>
      </c>
      <c r="C14" s="7">
        <v>1443</v>
      </c>
      <c r="D14" s="6">
        <v>2549.79</v>
      </c>
      <c r="E14" s="6">
        <f t="shared" si="0"/>
        <v>1.7670062370062369</v>
      </c>
      <c r="F14" s="7">
        <f t="shared" si="1"/>
        <v>42.32293832293832</v>
      </c>
      <c r="G14" s="8">
        <f t="shared" si="2"/>
        <v>1355.4319680000001</v>
      </c>
      <c r="H14" s="8">
        <f t="shared" si="3"/>
        <v>77.77770000000001</v>
      </c>
      <c r="I14" s="8">
        <f t="shared" si="4"/>
        <v>1433.2096680000002</v>
      </c>
      <c r="J14" s="8">
        <f t="shared" si="5"/>
        <v>577.20000000000005</v>
      </c>
    </row>
    <row r="15" spans="1:10" x14ac:dyDescent="0.25">
      <c r="A15" s="4" t="s">
        <v>17</v>
      </c>
      <c r="B15" s="7">
        <v>43726</v>
      </c>
      <c r="C15" s="7">
        <v>998</v>
      </c>
      <c r="D15" s="6">
        <v>1794.9400000000003</v>
      </c>
      <c r="E15" s="6">
        <f t="shared" si="0"/>
        <v>1.7985370741482969</v>
      </c>
      <c r="F15" s="7">
        <f t="shared" si="1"/>
        <v>43.813627254509015</v>
      </c>
      <c r="G15" s="8">
        <f t="shared" si="2"/>
        <v>970.45484399999998</v>
      </c>
      <c r="H15" s="8">
        <f t="shared" si="3"/>
        <v>53.792200000000001</v>
      </c>
      <c r="I15" s="8">
        <f t="shared" si="4"/>
        <v>1024.247044</v>
      </c>
      <c r="J15" s="8">
        <f t="shared" si="5"/>
        <v>399.20000000000005</v>
      </c>
    </row>
    <row r="16" spans="1:10" x14ac:dyDescent="0.25">
      <c r="A16" s="4" t="s">
        <v>18</v>
      </c>
      <c r="B16" s="7">
        <v>10748</v>
      </c>
      <c r="C16" s="7">
        <v>250</v>
      </c>
      <c r="D16" s="6">
        <v>445.7</v>
      </c>
      <c r="E16" s="6">
        <f t="shared" si="0"/>
        <v>1.7827999999999999</v>
      </c>
      <c r="F16" s="7">
        <f t="shared" si="1"/>
        <v>42.991999999999997</v>
      </c>
      <c r="G16" s="8">
        <f t="shared" si="2"/>
        <v>238.541112</v>
      </c>
      <c r="H16" s="8">
        <f t="shared" si="3"/>
        <v>13.475000000000001</v>
      </c>
      <c r="I16" s="8">
        <f t="shared" si="4"/>
        <v>252.01611199999999</v>
      </c>
      <c r="J16" s="8">
        <f t="shared" si="5"/>
        <v>100</v>
      </c>
    </row>
    <row r="17" spans="1:10" x14ac:dyDescent="0.25">
      <c r="A17" s="4" t="s">
        <v>19</v>
      </c>
      <c r="B17" s="7">
        <v>5576</v>
      </c>
      <c r="C17" s="7">
        <v>279</v>
      </c>
      <c r="D17" s="6">
        <v>694.38900000000001</v>
      </c>
      <c r="E17" s="6">
        <f t="shared" si="0"/>
        <v>2.4888494623655912</v>
      </c>
      <c r="F17" s="7">
        <f t="shared" si="1"/>
        <v>19.985663082437277</v>
      </c>
      <c r="G17" s="8">
        <f t="shared" si="2"/>
        <v>123.75374400000001</v>
      </c>
      <c r="H17" s="8">
        <f t="shared" si="3"/>
        <v>15.038100000000002</v>
      </c>
      <c r="I17" s="8">
        <f t="shared" si="4"/>
        <v>138.79184400000003</v>
      </c>
      <c r="J17" s="8">
        <f t="shared" si="5"/>
        <v>111.60000000000001</v>
      </c>
    </row>
    <row r="18" spans="1:10" x14ac:dyDescent="0.25">
      <c r="A18" s="4" t="s">
        <v>20</v>
      </c>
      <c r="B18" s="7">
        <v>1976408</v>
      </c>
      <c r="C18" s="7">
        <v>104245</v>
      </c>
      <c r="D18" s="6">
        <v>254223.09499999997</v>
      </c>
      <c r="E18" s="6">
        <f t="shared" si="0"/>
        <v>2.4387078037315937</v>
      </c>
      <c r="F18" s="7">
        <f t="shared" si="1"/>
        <v>18.959259436903448</v>
      </c>
      <c r="G18" s="8">
        <f t="shared" si="2"/>
        <v>43864.399151999998</v>
      </c>
      <c r="H18" s="8">
        <f t="shared" si="3"/>
        <v>5618.8055000000004</v>
      </c>
      <c r="I18" s="8">
        <f t="shared" si="4"/>
        <v>49483.204652</v>
      </c>
      <c r="J18" s="8">
        <f t="shared" si="5"/>
        <v>41698</v>
      </c>
    </row>
    <row r="19" spans="1:10" x14ac:dyDescent="0.25">
      <c r="A19" s="4" t="s">
        <v>21</v>
      </c>
      <c r="B19" s="7">
        <v>74070</v>
      </c>
      <c r="C19" s="7">
        <v>1758</v>
      </c>
      <c r="D19" s="6">
        <v>3102.7400000000002</v>
      </c>
      <c r="E19" s="6">
        <f t="shared" si="0"/>
        <v>1.7649260523321959</v>
      </c>
      <c r="F19" s="7">
        <f t="shared" si="1"/>
        <v>42.13310580204778</v>
      </c>
      <c r="G19" s="8">
        <f t="shared" si="2"/>
        <v>1643.90958</v>
      </c>
      <c r="H19" s="8">
        <f t="shared" si="3"/>
        <v>94.756200000000007</v>
      </c>
      <c r="I19" s="8">
        <f t="shared" si="4"/>
        <v>1738.66578</v>
      </c>
      <c r="J19" s="8">
        <f t="shared" si="5"/>
        <v>703.2</v>
      </c>
    </row>
    <row r="20" spans="1:10" x14ac:dyDescent="0.25">
      <c r="A20" s="4" t="s">
        <v>22</v>
      </c>
      <c r="B20" s="7">
        <v>74844</v>
      </c>
      <c r="C20" s="7">
        <v>1764</v>
      </c>
      <c r="D20" s="6">
        <v>3128.7200000000003</v>
      </c>
      <c r="E20" s="6">
        <f t="shared" si="0"/>
        <v>1.7736507936507937</v>
      </c>
      <c r="F20" s="7">
        <f t="shared" si="1"/>
        <v>42.428571428571431</v>
      </c>
      <c r="G20" s="8">
        <f t="shared" si="2"/>
        <v>1661.0877359999999</v>
      </c>
      <c r="H20" s="8">
        <f t="shared" si="3"/>
        <v>95.079599999999999</v>
      </c>
      <c r="I20" s="8">
        <f t="shared" si="4"/>
        <v>1756.167336</v>
      </c>
      <c r="J20" s="8">
        <f t="shared" si="5"/>
        <v>705.6</v>
      </c>
    </row>
    <row r="21" spans="1:10" x14ac:dyDescent="0.25">
      <c r="A21" s="4" t="s">
        <v>23</v>
      </c>
      <c r="B21" s="7">
        <v>7100</v>
      </c>
      <c r="C21" s="7">
        <v>164</v>
      </c>
      <c r="D21" s="6">
        <v>293.72000000000003</v>
      </c>
      <c r="E21" s="6">
        <f t="shared" si="0"/>
        <v>1.7909756097560978</v>
      </c>
      <c r="F21" s="7">
        <f t="shared" si="1"/>
        <v>43.292682926829265</v>
      </c>
      <c r="G21" s="8">
        <f t="shared" si="2"/>
        <v>157.57740000000001</v>
      </c>
      <c r="H21" s="8">
        <f t="shared" si="3"/>
        <v>8.8396000000000008</v>
      </c>
      <c r="I21" s="8">
        <f t="shared" si="4"/>
        <v>166.417</v>
      </c>
      <c r="J21" s="8">
        <f t="shared" si="5"/>
        <v>65.600000000000009</v>
      </c>
    </row>
    <row r="22" spans="1:10" x14ac:dyDescent="0.25">
      <c r="A22" s="4" t="s">
        <v>24</v>
      </c>
      <c r="B22" s="7">
        <v>49104</v>
      </c>
      <c r="C22" s="7">
        <v>1148</v>
      </c>
      <c r="D22" s="6">
        <v>2042.44</v>
      </c>
      <c r="E22" s="6">
        <f t="shared" si="0"/>
        <v>1.7791289198606273</v>
      </c>
      <c r="F22" s="7">
        <f t="shared" si="1"/>
        <v>42.773519163763069</v>
      </c>
      <c r="G22" s="8">
        <f t="shared" si="2"/>
        <v>1089.8141760000001</v>
      </c>
      <c r="H22" s="8">
        <f t="shared" si="3"/>
        <v>61.877200000000002</v>
      </c>
      <c r="I22" s="8">
        <f t="shared" si="4"/>
        <v>1151.691376</v>
      </c>
      <c r="J22" s="8">
        <f t="shared" si="5"/>
        <v>459.20000000000005</v>
      </c>
    </row>
    <row r="23" spans="1:10" x14ac:dyDescent="0.25">
      <c r="A23" s="4" t="s">
        <v>25</v>
      </c>
      <c r="B23" s="7">
        <v>138214</v>
      </c>
      <c r="C23" s="7">
        <v>3265</v>
      </c>
      <c r="D23" s="6">
        <v>5768.25</v>
      </c>
      <c r="E23" s="6">
        <f t="shared" si="0"/>
        <v>1.7666921898928025</v>
      </c>
      <c r="F23" s="7">
        <f t="shared" si="1"/>
        <v>42.332006125574274</v>
      </c>
      <c r="G23" s="8">
        <f t="shared" si="2"/>
        <v>3067.5215159999998</v>
      </c>
      <c r="H23" s="8">
        <f t="shared" si="3"/>
        <v>175.98350000000002</v>
      </c>
      <c r="I23" s="8">
        <f t="shared" si="4"/>
        <v>3243.5050159999996</v>
      </c>
      <c r="J23" s="8">
        <f t="shared" si="5"/>
        <v>1306</v>
      </c>
    </row>
    <row r="24" spans="1:10" x14ac:dyDescent="0.25">
      <c r="A24" s="4" t="s">
        <v>26</v>
      </c>
      <c r="B24" s="7">
        <v>3866</v>
      </c>
      <c r="C24" s="7">
        <v>88</v>
      </c>
      <c r="D24" s="6">
        <v>158.44</v>
      </c>
      <c r="E24" s="6">
        <f t="shared" si="0"/>
        <v>1.8004545454545455</v>
      </c>
      <c r="F24" s="7">
        <f t="shared" si="1"/>
        <v>43.93181818181818</v>
      </c>
      <c r="G24" s="8">
        <f t="shared" si="2"/>
        <v>85.802004000000011</v>
      </c>
      <c r="H24" s="8">
        <f t="shared" si="3"/>
        <v>4.7431999999999999</v>
      </c>
      <c r="I24" s="8">
        <f t="shared" si="4"/>
        <v>90.545204000000012</v>
      </c>
      <c r="J24" s="8">
        <f t="shared" si="5"/>
        <v>35.200000000000003</v>
      </c>
    </row>
    <row r="25" spans="1:10" x14ac:dyDescent="0.25">
      <c r="A25" s="4" t="s">
        <v>27</v>
      </c>
      <c r="B25" s="7">
        <v>5262</v>
      </c>
      <c r="C25" s="7">
        <v>126</v>
      </c>
      <c r="D25" s="6">
        <v>221.78</v>
      </c>
      <c r="E25" s="6">
        <f t="shared" si="0"/>
        <v>1.7601587301587303</v>
      </c>
      <c r="F25" s="7">
        <f t="shared" si="1"/>
        <v>41.761904761904759</v>
      </c>
      <c r="G25" s="8">
        <f t="shared" si="2"/>
        <v>116.78482799999999</v>
      </c>
      <c r="H25" s="8">
        <f t="shared" si="3"/>
        <v>6.7914000000000003</v>
      </c>
      <c r="I25" s="8">
        <f t="shared" si="4"/>
        <v>123.57622799999999</v>
      </c>
      <c r="J25" s="8">
        <f t="shared" si="5"/>
        <v>50.400000000000006</v>
      </c>
    </row>
    <row r="26" spans="1:10" x14ac:dyDescent="0.25">
      <c r="A26" s="4" t="s">
        <v>28</v>
      </c>
      <c r="B26" s="7">
        <v>257790</v>
      </c>
      <c r="C26" s="7">
        <v>5944</v>
      </c>
      <c r="D26" s="6">
        <v>10616.72</v>
      </c>
      <c r="E26" s="6">
        <f t="shared" si="0"/>
        <v>1.7861238223418572</v>
      </c>
      <c r="F26" s="7">
        <f t="shared" si="1"/>
        <v>43.369784656796767</v>
      </c>
      <c r="G26" s="8">
        <f t="shared" si="2"/>
        <v>5721.3912600000003</v>
      </c>
      <c r="H26" s="8">
        <f t="shared" si="3"/>
        <v>320.38160000000005</v>
      </c>
      <c r="I26" s="8">
        <f t="shared" si="4"/>
        <v>6041.77286</v>
      </c>
      <c r="J26" s="8">
        <f t="shared" si="5"/>
        <v>2377.6</v>
      </c>
    </row>
    <row r="27" spans="1:10" x14ac:dyDescent="0.25">
      <c r="A27" s="4" t="s">
        <v>29</v>
      </c>
      <c r="B27" s="7">
        <v>41570</v>
      </c>
      <c r="C27" s="7">
        <v>970</v>
      </c>
      <c r="D27" s="6">
        <v>1726.9</v>
      </c>
      <c r="E27" s="6">
        <f t="shared" si="0"/>
        <v>1.7803092783505157</v>
      </c>
      <c r="F27" s="7">
        <f t="shared" si="1"/>
        <v>42.855670103092784</v>
      </c>
      <c r="G27" s="8">
        <f t="shared" si="2"/>
        <v>922.60458000000006</v>
      </c>
      <c r="H27" s="8">
        <f t="shared" si="3"/>
        <v>52.283000000000001</v>
      </c>
      <c r="I27" s="8">
        <f t="shared" si="4"/>
        <v>974.88758000000007</v>
      </c>
      <c r="J27" s="8">
        <f t="shared" si="5"/>
        <v>388</v>
      </c>
    </row>
    <row r="28" spans="1:10" x14ac:dyDescent="0.25">
      <c r="A28" s="4" t="s">
        <v>30</v>
      </c>
      <c r="B28" s="7">
        <v>33994</v>
      </c>
      <c r="C28" s="7">
        <v>802</v>
      </c>
      <c r="D28" s="6">
        <v>1422.86</v>
      </c>
      <c r="E28" s="6">
        <f t="shared" si="0"/>
        <v>1.7741396508728178</v>
      </c>
      <c r="F28" s="7">
        <f t="shared" si="1"/>
        <v>42.386533665835408</v>
      </c>
      <c r="G28" s="8">
        <f t="shared" si="2"/>
        <v>754.46283600000004</v>
      </c>
      <c r="H28" s="8">
        <f t="shared" si="3"/>
        <v>43.227800000000002</v>
      </c>
      <c r="I28" s="8">
        <f t="shared" si="4"/>
        <v>797.69063600000004</v>
      </c>
      <c r="J28" s="8">
        <f t="shared" si="5"/>
        <v>320.8</v>
      </c>
    </row>
    <row r="29" spans="1:10" x14ac:dyDescent="0.25">
      <c r="A29" s="4" t="s">
        <v>31</v>
      </c>
      <c r="B29" s="7">
        <v>7038</v>
      </c>
      <c r="C29" s="7">
        <v>160</v>
      </c>
      <c r="D29" s="6">
        <v>288.60000000000002</v>
      </c>
      <c r="E29" s="6">
        <f t="shared" si="0"/>
        <v>1.8037500000000002</v>
      </c>
      <c r="F29" s="7">
        <f t="shared" si="1"/>
        <v>43.987499999999997</v>
      </c>
      <c r="G29" s="8">
        <f t="shared" si="2"/>
        <v>156.20137200000002</v>
      </c>
      <c r="H29" s="8">
        <f t="shared" si="3"/>
        <v>8.6240000000000006</v>
      </c>
      <c r="I29" s="8">
        <f t="shared" si="4"/>
        <v>164.82537200000002</v>
      </c>
      <c r="J29" s="8">
        <f t="shared" si="5"/>
        <v>64</v>
      </c>
    </row>
    <row r="30" spans="1:10" x14ac:dyDescent="0.25">
      <c r="A30" s="4" t="s">
        <v>32</v>
      </c>
      <c r="B30" s="7">
        <v>1048472</v>
      </c>
      <c r="C30" s="7">
        <v>24877</v>
      </c>
      <c r="D30" s="6">
        <v>43936.41</v>
      </c>
      <c r="E30" s="6">
        <f t="shared" si="0"/>
        <v>1.7661458375206014</v>
      </c>
      <c r="F30" s="7">
        <f t="shared" si="1"/>
        <v>42.146239498331795</v>
      </c>
      <c r="G30" s="8">
        <f t="shared" si="2"/>
        <v>23269.787568</v>
      </c>
      <c r="H30" s="8">
        <f t="shared" si="3"/>
        <v>1340.8703</v>
      </c>
      <c r="I30" s="8">
        <f t="shared" si="4"/>
        <v>24610.657867999998</v>
      </c>
      <c r="J30" s="8">
        <f t="shared" si="5"/>
        <v>9950.8000000000011</v>
      </c>
    </row>
    <row r="31" spans="1:10" x14ac:dyDescent="0.25">
      <c r="A31" s="4" t="s">
        <v>33</v>
      </c>
      <c r="B31" s="7">
        <v>22104</v>
      </c>
      <c r="C31" s="7">
        <v>518</v>
      </c>
      <c r="D31" s="6">
        <v>919.93999999999994</v>
      </c>
      <c r="E31" s="6">
        <f t="shared" si="0"/>
        <v>1.7759459459459459</v>
      </c>
      <c r="F31" s="7">
        <f t="shared" si="1"/>
        <v>42.671814671814673</v>
      </c>
      <c r="G31" s="8">
        <f t="shared" si="2"/>
        <v>490.57617600000003</v>
      </c>
      <c r="H31" s="8">
        <f t="shared" si="3"/>
        <v>27.920200000000001</v>
      </c>
      <c r="I31" s="8">
        <f t="shared" si="4"/>
        <v>518.49637600000005</v>
      </c>
      <c r="J31" s="8">
        <f t="shared" si="5"/>
        <v>207.20000000000002</v>
      </c>
    </row>
    <row r="32" spans="1:10" x14ac:dyDescent="0.25">
      <c r="A32" s="4" t="s">
        <v>34</v>
      </c>
      <c r="B32" s="7">
        <v>1031724</v>
      </c>
      <c r="C32" s="7">
        <v>24357</v>
      </c>
      <c r="D32" s="6">
        <v>43123.810000000005</v>
      </c>
      <c r="E32" s="6">
        <f t="shared" si="0"/>
        <v>1.7704893870345282</v>
      </c>
      <c r="F32" s="7">
        <f t="shared" si="1"/>
        <v>42.358418524448822</v>
      </c>
      <c r="G32" s="8">
        <f t="shared" si="2"/>
        <v>22898.082456000004</v>
      </c>
      <c r="H32" s="8">
        <f t="shared" si="3"/>
        <v>1312.8423</v>
      </c>
      <c r="I32" s="8">
        <f t="shared" si="4"/>
        <v>24210.924756000004</v>
      </c>
      <c r="J32" s="8">
        <f t="shared" si="5"/>
        <v>9742.8000000000011</v>
      </c>
    </row>
    <row r="33" spans="1:10" x14ac:dyDescent="0.25">
      <c r="A33" s="4" t="s">
        <v>35</v>
      </c>
      <c r="B33" s="7">
        <v>317754</v>
      </c>
      <c r="C33" s="7">
        <v>7448</v>
      </c>
      <c r="D33" s="6">
        <v>13228.239999999996</v>
      </c>
      <c r="E33" s="6">
        <f t="shared" si="0"/>
        <v>1.7760794844253485</v>
      </c>
      <c r="F33" s="7">
        <f t="shared" si="1"/>
        <v>42.662996777658435</v>
      </c>
      <c r="G33" s="8">
        <f t="shared" si="2"/>
        <v>7052.2322759999997</v>
      </c>
      <c r="H33" s="8">
        <f t="shared" si="3"/>
        <v>401.44720000000001</v>
      </c>
      <c r="I33" s="8">
        <f t="shared" si="4"/>
        <v>7453.6794759999993</v>
      </c>
      <c r="J33" s="8">
        <f t="shared" si="5"/>
        <v>2979.2000000000003</v>
      </c>
    </row>
    <row r="34" spans="1:10" x14ac:dyDescent="0.25">
      <c r="A34" s="4" t="s">
        <v>36</v>
      </c>
      <c r="B34" s="7">
        <v>72444</v>
      </c>
      <c r="C34" s="7">
        <v>1682</v>
      </c>
      <c r="D34" s="6">
        <v>3002.86</v>
      </c>
      <c r="E34" s="6">
        <f t="shared" si="0"/>
        <v>1.7852913198573128</v>
      </c>
      <c r="F34" s="7">
        <f t="shared" si="1"/>
        <v>43.070154577883471</v>
      </c>
      <c r="G34" s="8">
        <f t="shared" si="2"/>
        <v>1607.822136</v>
      </c>
      <c r="H34" s="8">
        <f t="shared" si="3"/>
        <v>90.659800000000004</v>
      </c>
      <c r="I34" s="8">
        <f t="shared" si="4"/>
        <v>1698.4819359999999</v>
      </c>
      <c r="J34" s="8">
        <f t="shared" si="5"/>
        <v>672.80000000000007</v>
      </c>
    </row>
    <row r="35" spans="1:10" x14ac:dyDescent="0.25">
      <c r="A35" s="4" t="s">
        <v>37</v>
      </c>
      <c r="B35" s="7">
        <v>802</v>
      </c>
      <c r="C35" s="7">
        <v>18</v>
      </c>
      <c r="D35" s="6">
        <v>32.74</v>
      </c>
      <c r="E35" s="6">
        <f t="shared" si="0"/>
        <v>1.818888888888889</v>
      </c>
      <c r="F35" s="7">
        <f t="shared" si="1"/>
        <v>44.555555555555557</v>
      </c>
      <c r="G35" s="8">
        <f t="shared" si="2"/>
        <v>17.799588</v>
      </c>
      <c r="H35" s="8">
        <f t="shared" si="3"/>
        <v>0.97020000000000006</v>
      </c>
      <c r="I35" s="8">
        <f t="shared" si="4"/>
        <v>18.769787999999998</v>
      </c>
      <c r="J35" s="8">
        <f t="shared" si="5"/>
        <v>7.2</v>
      </c>
    </row>
    <row r="36" spans="1:10" x14ac:dyDescent="0.25">
      <c r="A36" s="4" t="s">
        <v>38</v>
      </c>
      <c r="B36" s="7">
        <v>20620</v>
      </c>
      <c r="C36" s="7">
        <v>476</v>
      </c>
      <c r="D36" s="6">
        <v>852.48</v>
      </c>
      <c r="E36" s="6">
        <f t="shared" si="0"/>
        <v>1.7909243697478991</v>
      </c>
      <c r="F36" s="7">
        <f t="shared" si="1"/>
        <v>43.319327731092436</v>
      </c>
      <c r="G36" s="8">
        <f t="shared" si="2"/>
        <v>457.64028000000002</v>
      </c>
      <c r="H36" s="8">
        <f t="shared" si="3"/>
        <v>25.656400000000001</v>
      </c>
      <c r="I36" s="8">
        <f t="shared" si="4"/>
        <v>483.29668000000004</v>
      </c>
      <c r="J36" s="8">
        <f t="shared" si="5"/>
        <v>190.4</v>
      </c>
    </row>
    <row r="37" spans="1:10" x14ac:dyDescent="0.25">
      <c r="A37" s="4" t="s">
        <v>39</v>
      </c>
      <c r="B37" s="7">
        <v>277362</v>
      </c>
      <c r="C37" s="7">
        <v>6532</v>
      </c>
      <c r="D37" s="6">
        <v>11566.559999999996</v>
      </c>
      <c r="E37" s="6">
        <f t="shared" si="0"/>
        <v>1.7707532149418241</v>
      </c>
      <c r="F37" s="7">
        <f t="shared" si="1"/>
        <v>42.462033067973053</v>
      </c>
      <c r="G37" s="8">
        <f t="shared" si="2"/>
        <v>6155.7722279999998</v>
      </c>
      <c r="H37" s="8">
        <f t="shared" si="3"/>
        <v>352.07480000000004</v>
      </c>
      <c r="I37" s="8">
        <f t="shared" si="4"/>
        <v>6507.8470280000001</v>
      </c>
      <c r="J37" s="8">
        <f t="shared" si="5"/>
        <v>2612.8000000000002</v>
      </c>
    </row>
    <row r="38" spans="1:10" x14ac:dyDescent="0.25">
      <c r="A38" s="4" t="s">
        <v>40</v>
      </c>
      <c r="B38" s="7">
        <v>46446</v>
      </c>
      <c r="C38" s="7">
        <v>1076</v>
      </c>
      <c r="D38" s="6">
        <v>1919.48</v>
      </c>
      <c r="E38" s="6">
        <f t="shared" si="0"/>
        <v>1.7839033457249072</v>
      </c>
      <c r="F38" s="7">
        <f t="shared" si="1"/>
        <v>43.165427509293679</v>
      </c>
      <c r="G38" s="8">
        <f t="shared" si="2"/>
        <v>1030.8225239999999</v>
      </c>
      <c r="H38" s="8">
        <f t="shared" si="3"/>
        <v>57.996400000000001</v>
      </c>
      <c r="I38" s="8">
        <f t="shared" si="4"/>
        <v>1088.8189239999999</v>
      </c>
      <c r="J38" s="8">
        <f t="shared" si="5"/>
        <v>430.40000000000003</v>
      </c>
    </row>
    <row r="39" spans="1:10" x14ac:dyDescent="0.25">
      <c r="A39" s="4" t="s">
        <v>41</v>
      </c>
      <c r="B39" s="7">
        <v>31956</v>
      </c>
      <c r="C39" s="7">
        <v>730</v>
      </c>
      <c r="D39" s="6">
        <v>1310.3</v>
      </c>
      <c r="E39" s="6">
        <f t="shared" si="0"/>
        <v>1.794931506849315</v>
      </c>
      <c r="F39" s="7">
        <f t="shared" si="1"/>
        <v>43.775342465753425</v>
      </c>
      <c r="G39" s="8">
        <f t="shared" si="2"/>
        <v>709.23146400000007</v>
      </c>
      <c r="H39" s="8">
        <f t="shared" si="3"/>
        <v>39.347000000000001</v>
      </c>
      <c r="I39" s="8">
        <f t="shared" si="4"/>
        <v>748.57846400000005</v>
      </c>
      <c r="J39" s="8">
        <f t="shared" si="5"/>
        <v>292</v>
      </c>
    </row>
    <row r="40" spans="1:10" x14ac:dyDescent="0.25">
      <c r="A40" s="4" t="s">
        <v>42</v>
      </c>
      <c r="B40" s="7">
        <v>5788</v>
      </c>
      <c r="C40" s="7">
        <v>134</v>
      </c>
      <c r="D40" s="6">
        <v>239.42</v>
      </c>
      <c r="E40" s="6">
        <f t="shared" si="0"/>
        <v>1.7867164179104478</v>
      </c>
      <c r="F40" s="7">
        <f t="shared" si="1"/>
        <v>43.194029850746269</v>
      </c>
      <c r="G40" s="8">
        <f t="shared" si="2"/>
        <v>128.45887199999999</v>
      </c>
      <c r="H40" s="8">
        <f t="shared" si="3"/>
        <v>7.2226000000000008</v>
      </c>
      <c r="I40" s="8">
        <f t="shared" si="4"/>
        <v>135.68147199999999</v>
      </c>
      <c r="J40" s="8">
        <f t="shared" si="5"/>
        <v>53.6</v>
      </c>
    </row>
    <row r="41" spans="1:10" x14ac:dyDescent="0.25">
      <c r="A41" s="4" t="s">
        <v>43</v>
      </c>
      <c r="B41" s="7">
        <v>19416</v>
      </c>
      <c r="C41" s="7">
        <v>446</v>
      </c>
      <c r="D41" s="6">
        <v>800.58</v>
      </c>
      <c r="E41" s="6">
        <f t="shared" si="0"/>
        <v>1.7950224215246637</v>
      </c>
      <c r="F41" s="7">
        <f t="shared" si="1"/>
        <v>43.533632286995513</v>
      </c>
      <c r="G41" s="8">
        <f t="shared" si="2"/>
        <v>430.91870400000005</v>
      </c>
      <c r="H41" s="8">
        <f t="shared" si="3"/>
        <v>24.039400000000001</v>
      </c>
      <c r="I41" s="8">
        <f t="shared" si="4"/>
        <v>454.95810400000005</v>
      </c>
      <c r="J41" s="8">
        <f t="shared" si="5"/>
        <v>178.4</v>
      </c>
    </row>
    <row r="42" spans="1:10" x14ac:dyDescent="0.25">
      <c r="A42" s="4" t="s">
        <v>44</v>
      </c>
      <c r="B42" s="7">
        <v>37542</v>
      </c>
      <c r="C42" s="7">
        <v>876</v>
      </c>
      <c r="D42" s="6">
        <v>1559.2800000000002</v>
      </c>
      <c r="E42" s="6">
        <f t="shared" si="0"/>
        <v>1.7800000000000002</v>
      </c>
      <c r="F42" s="7">
        <f t="shared" si="1"/>
        <v>42.856164383561641</v>
      </c>
      <c r="G42" s="8">
        <f t="shared" si="2"/>
        <v>833.20714799999996</v>
      </c>
      <c r="H42" s="8">
        <f t="shared" si="3"/>
        <v>47.2164</v>
      </c>
      <c r="I42" s="8">
        <f t="shared" si="4"/>
        <v>880.42354799999998</v>
      </c>
      <c r="J42" s="8">
        <f t="shared" si="5"/>
        <v>350.40000000000003</v>
      </c>
    </row>
    <row r="43" spans="1:10" x14ac:dyDescent="0.25">
      <c r="A43" s="31" t="s">
        <v>45</v>
      </c>
      <c r="B43" s="32">
        <f>SUM(B2:B42)</f>
        <v>6605218</v>
      </c>
      <c r="C43" s="32">
        <f t="shared" ref="C43:D43" si="6">SUM(C2:C42)</f>
        <v>213260</v>
      </c>
      <c r="D43" s="33">
        <f t="shared" si="6"/>
        <v>447688.36399999983</v>
      </c>
      <c r="G43" s="8">
        <f>SUM(G2:G42)</f>
        <v>146596.20829199997</v>
      </c>
      <c r="H43" s="8">
        <f>SUM(H2:H42)</f>
        <v>11494.713999999998</v>
      </c>
      <c r="I43" s="8">
        <f>SUM(I2:I42)</f>
        <v>158090.92229199992</v>
      </c>
      <c r="J43" s="8">
        <f>SUM(J2:J42)</f>
        <v>85303.999999999971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C23F-1FC3-46A3-AC09-485C4C784300}">
  <dimension ref="A1:J43"/>
  <sheetViews>
    <sheetView workbookViewId="0">
      <pane ySplit="1" topLeftCell="A14" activePane="bottomLeft" state="frozen"/>
      <selection activeCell="B62" sqref="B62"/>
      <selection pane="bottomLeft" activeCell="B62" sqref="B62"/>
    </sheetView>
  </sheetViews>
  <sheetFormatPr defaultColWidth="10.69921875" defaultRowHeight="13.8" x14ac:dyDescent="0.25"/>
  <cols>
    <col min="1" max="1" width="26.69921875" style="4" bestFit="1" customWidth="1"/>
    <col min="2" max="2" width="21" style="7" bestFit="1" customWidth="1"/>
    <col min="3" max="3" width="23.59765625" style="7" bestFit="1" customWidth="1"/>
    <col min="4" max="4" width="21.296875" style="6" bestFit="1" customWidth="1"/>
    <col min="5" max="5" width="24.09765625" style="6" bestFit="1" customWidth="1"/>
    <col min="6" max="6" width="17.59765625" style="7" bestFit="1" customWidth="1"/>
    <col min="7" max="7" width="10.796875" style="4" bestFit="1" customWidth="1"/>
    <col min="8" max="8" width="9.796875" style="4" bestFit="1" customWidth="1"/>
    <col min="9" max="9" width="11.09765625" style="4" bestFit="1" customWidth="1"/>
    <col min="10" max="10" width="9.796875" style="4" bestFit="1" customWidth="1"/>
    <col min="11" max="16384" width="10.69921875" style="4"/>
  </cols>
  <sheetData>
    <row r="1" spans="1:10" ht="27.6" x14ac:dyDescent="0.25">
      <c r="A1" s="4" t="s">
        <v>0</v>
      </c>
      <c r="B1" s="7" t="s">
        <v>1</v>
      </c>
      <c r="C1" s="7" t="s">
        <v>2</v>
      </c>
      <c r="D1" s="6" t="s">
        <v>3</v>
      </c>
      <c r="E1" s="6" t="s">
        <v>46</v>
      </c>
      <c r="F1" s="7" t="s">
        <v>47</v>
      </c>
      <c r="G1" s="3" t="s">
        <v>51</v>
      </c>
      <c r="H1" s="3" t="s">
        <v>52</v>
      </c>
      <c r="I1" s="3" t="s">
        <v>53</v>
      </c>
      <c r="J1" s="3" t="s">
        <v>54</v>
      </c>
    </row>
    <row r="2" spans="1:10" x14ac:dyDescent="0.25">
      <c r="A2" s="4" t="s">
        <v>4</v>
      </c>
      <c r="B2" s="7">
        <v>252</v>
      </c>
      <c r="C2" s="7">
        <v>6</v>
      </c>
      <c r="D2" s="6">
        <v>10.58</v>
      </c>
      <c r="E2" s="6">
        <f>D2/C2</f>
        <v>1.7633333333333334</v>
      </c>
      <c r="F2" s="7">
        <f>B2/C2</f>
        <v>42</v>
      </c>
      <c r="G2" s="8">
        <f>(B2*0.54)*0.0411</f>
        <v>5.5928880000000003</v>
      </c>
      <c r="H2" s="8">
        <f>0.0539*C2</f>
        <v>0.32340000000000002</v>
      </c>
      <c r="I2" s="8">
        <f>SUM(G2:H2)</f>
        <v>5.9162880000000007</v>
      </c>
      <c r="J2" s="8">
        <f>0.4*C2</f>
        <v>2.4000000000000004</v>
      </c>
    </row>
    <row r="3" spans="1:10" x14ac:dyDescent="0.25">
      <c r="A3" s="4" t="s">
        <v>5</v>
      </c>
      <c r="B3" s="7">
        <v>11286</v>
      </c>
      <c r="C3" s="7">
        <v>263</v>
      </c>
      <c r="D3" s="6">
        <v>469.39000000000004</v>
      </c>
      <c r="E3" s="6">
        <f t="shared" ref="E3:E42" si="0">D3/C3</f>
        <v>1.7847528517110267</v>
      </c>
      <c r="F3" s="7">
        <f t="shared" ref="F3:F42" si="1">B3/C3</f>
        <v>42.912547528517109</v>
      </c>
      <c r="G3" s="8">
        <f t="shared" ref="G3:G42" si="2">(B3*0.54)*0.0411</f>
        <v>250.48148399999999</v>
      </c>
      <c r="H3" s="8">
        <f t="shared" ref="H3:H42" si="3">0.0539*C3</f>
        <v>14.175700000000001</v>
      </c>
      <c r="I3" s="8">
        <f t="shared" ref="I3:I42" si="4">SUM(G3:H3)</f>
        <v>264.65718399999997</v>
      </c>
      <c r="J3" s="8">
        <f t="shared" ref="J3:J42" si="5">0.4*C3</f>
        <v>105.2</v>
      </c>
    </row>
    <row r="4" spans="1:10" x14ac:dyDescent="0.25">
      <c r="A4" s="4" t="s">
        <v>6</v>
      </c>
      <c r="B4" s="7">
        <v>104956</v>
      </c>
      <c r="C4" s="7">
        <v>2422</v>
      </c>
      <c r="D4" s="6">
        <v>4332.2600000000011</v>
      </c>
      <c r="E4" s="6">
        <f t="shared" si="0"/>
        <v>1.7887118084227915</v>
      </c>
      <c r="F4" s="7">
        <f t="shared" si="1"/>
        <v>43.334434351775393</v>
      </c>
      <c r="G4" s="8">
        <f t="shared" si="2"/>
        <v>2329.3934640000002</v>
      </c>
      <c r="H4" s="8">
        <f t="shared" si="3"/>
        <v>130.54580000000001</v>
      </c>
      <c r="I4" s="8">
        <f t="shared" si="4"/>
        <v>2459.9392640000001</v>
      </c>
      <c r="J4" s="8">
        <f t="shared" si="5"/>
        <v>968.80000000000007</v>
      </c>
    </row>
    <row r="5" spans="1:10" x14ac:dyDescent="0.25">
      <c r="A5" s="4" t="s">
        <v>7</v>
      </c>
      <c r="B5" s="7">
        <v>13688</v>
      </c>
      <c r="C5" s="7">
        <v>314</v>
      </c>
      <c r="D5" s="6">
        <v>563.22</v>
      </c>
      <c r="E5" s="6">
        <f t="shared" si="0"/>
        <v>1.7936942675159238</v>
      </c>
      <c r="F5" s="7">
        <f t="shared" si="1"/>
        <v>43.592356687898089</v>
      </c>
      <c r="G5" s="8">
        <f t="shared" si="2"/>
        <v>303.791472</v>
      </c>
      <c r="H5" s="8">
        <f t="shared" si="3"/>
        <v>16.924600000000002</v>
      </c>
      <c r="I5" s="8">
        <f t="shared" si="4"/>
        <v>320.716072</v>
      </c>
      <c r="J5" s="8">
        <f t="shared" si="5"/>
        <v>125.60000000000001</v>
      </c>
    </row>
    <row r="6" spans="1:10" x14ac:dyDescent="0.25">
      <c r="A6" s="4" t="s">
        <v>8</v>
      </c>
      <c r="B6" s="7">
        <v>12764</v>
      </c>
      <c r="C6" s="7">
        <v>297</v>
      </c>
      <c r="D6" s="6">
        <v>528.01</v>
      </c>
      <c r="E6" s="6">
        <f t="shared" si="0"/>
        <v>1.7778114478114477</v>
      </c>
      <c r="F6" s="7">
        <f t="shared" si="1"/>
        <v>42.976430976430976</v>
      </c>
      <c r="G6" s="8">
        <f t="shared" si="2"/>
        <v>283.28421600000001</v>
      </c>
      <c r="H6" s="8">
        <f t="shared" si="3"/>
        <v>16.008300000000002</v>
      </c>
      <c r="I6" s="8">
        <f t="shared" si="4"/>
        <v>299.29251600000003</v>
      </c>
      <c r="J6" s="8">
        <f t="shared" si="5"/>
        <v>118.80000000000001</v>
      </c>
    </row>
    <row r="7" spans="1:10" x14ac:dyDescent="0.25">
      <c r="A7" s="4" t="s">
        <v>9</v>
      </c>
      <c r="B7" s="7">
        <v>11842</v>
      </c>
      <c r="C7" s="7">
        <v>269</v>
      </c>
      <c r="D7" s="6">
        <v>484.77</v>
      </c>
      <c r="E7" s="6">
        <f t="shared" si="0"/>
        <v>1.8021189591078066</v>
      </c>
      <c r="F7" s="7">
        <f t="shared" si="1"/>
        <v>44.022304832713758</v>
      </c>
      <c r="G7" s="8">
        <f t="shared" si="2"/>
        <v>262.821348</v>
      </c>
      <c r="H7" s="8">
        <f t="shared" si="3"/>
        <v>14.4991</v>
      </c>
      <c r="I7" s="8">
        <f t="shared" si="4"/>
        <v>277.320448</v>
      </c>
      <c r="J7" s="8">
        <f t="shared" si="5"/>
        <v>107.60000000000001</v>
      </c>
    </row>
    <row r="8" spans="1:10" x14ac:dyDescent="0.25">
      <c r="A8" s="4" t="s">
        <v>10</v>
      </c>
      <c r="B8" s="7">
        <v>50482</v>
      </c>
      <c r="C8" s="7">
        <v>1172</v>
      </c>
      <c r="D8" s="6">
        <v>2093.7600000000002</v>
      </c>
      <c r="E8" s="6">
        <f t="shared" si="0"/>
        <v>1.7864846416382254</v>
      </c>
      <c r="F8" s="7">
        <f t="shared" si="1"/>
        <v>43.073378839590447</v>
      </c>
      <c r="G8" s="8">
        <f t="shared" si="2"/>
        <v>1120.397508</v>
      </c>
      <c r="H8" s="8">
        <f t="shared" si="3"/>
        <v>63.170800000000007</v>
      </c>
      <c r="I8" s="8">
        <f t="shared" si="4"/>
        <v>1183.5683080000001</v>
      </c>
      <c r="J8" s="8">
        <f t="shared" si="5"/>
        <v>468.8</v>
      </c>
    </row>
    <row r="9" spans="1:10" x14ac:dyDescent="0.25">
      <c r="A9" s="4" t="s">
        <v>11</v>
      </c>
      <c r="B9" s="7">
        <v>14044</v>
      </c>
      <c r="C9" s="7">
        <v>326</v>
      </c>
      <c r="D9" s="6">
        <v>580.58000000000004</v>
      </c>
      <c r="E9" s="6">
        <f t="shared" si="0"/>
        <v>1.7809202453987731</v>
      </c>
      <c r="F9" s="7">
        <f t="shared" si="1"/>
        <v>43.079754601226995</v>
      </c>
      <c r="G9" s="8">
        <f t="shared" si="2"/>
        <v>311.69253600000002</v>
      </c>
      <c r="H9" s="8">
        <f t="shared" si="3"/>
        <v>17.571400000000001</v>
      </c>
      <c r="I9" s="8">
        <f t="shared" si="4"/>
        <v>329.263936</v>
      </c>
      <c r="J9" s="8">
        <f t="shared" si="5"/>
        <v>130.4</v>
      </c>
    </row>
    <row r="10" spans="1:10" x14ac:dyDescent="0.25">
      <c r="A10" s="4" t="s">
        <v>12</v>
      </c>
      <c r="B10" s="7">
        <v>80840</v>
      </c>
      <c r="C10" s="7">
        <v>1898</v>
      </c>
      <c r="D10" s="6">
        <v>3370.14</v>
      </c>
      <c r="E10" s="6">
        <f t="shared" si="0"/>
        <v>1.775626975763962</v>
      </c>
      <c r="F10" s="7">
        <f t="shared" si="1"/>
        <v>42.592202318229717</v>
      </c>
      <c r="G10" s="8">
        <f t="shared" si="2"/>
        <v>1794.1629600000001</v>
      </c>
      <c r="H10" s="8">
        <f t="shared" si="3"/>
        <v>102.30220000000001</v>
      </c>
      <c r="I10" s="8">
        <f t="shared" si="4"/>
        <v>1896.4651600000002</v>
      </c>
      <c r="J10" s="8">
        <f t="shared" si="5"/>
        <v>759.2</v>
      </c>
    </row>
    <row r="11" spans="1:10" x14ac:dyDescent="0.25">
      <c r="A11" s="4" t="s">
        <v>13</v>
      </c>
      <c r="B11" s="7">
        <v>95372</v>
      </c>
      <c r="C11" s="7">
        <v>2166</v>
      </c>
      <c r="D11" s="6">
        <v>3887.98</v>
      </c>
      <c r="E11" s="6">
        <f t="shared" si="0"/>
        <v>1.7950046168051708</v>
      </c>
      <c r="F11" s="7">
        <f t="shared" si="1"/>
        <v>44.031394275161588</v>
      </c>
      <c r="G11" s="8">
        <f t="shared" si="2"/>
        <v>2116.6861680000002</v>
      </c>
      <c r="H11" s="8">
        <f t="shared" si="3"/>
        <v>116.74740000000001</v>
      </c>
      <c r="I11" s="8">
        <f t="shared" si="4"/>
        <v>2233.4335680000004</v>
      </c>
      <c r="J11" s="8">
        <f t="shared" si="5"/>
        <v>866.40000000000009</v>
      </c>
    </row>
    <row r="12" spans="1:10" x14ac:dyDescent="0.25">
      <c r="A12" s="4" t="s">
        <v>14</v>
      </c>
      <c r="B12" s="7">
        <v>5996</v>
      </c>
      <c r="C12" s="7">
        <v>141</v>
      </c>
      <c r="D12" s="6">
        <v>250.32999999999998</v>
      </c>
      <c r="E12" s="6">
        <f t="shared" si="0"/>
        <v>1.7753900709219856</v>
      </c>
      <c r="F12" s="7">
        <f t="shared" si="1"/>
        <v>42.524822695035461</v>
      </c>
      <c r="G12" s="8">
        <f t="shared" si="2"/>
        <v>133.07522399999999</v>
      </c>
      <c r="H12" s="8">
        <f t="shared" si="3"/>
        <v>7.5999000000000008</v>
      </c>
      <c r="I12" s="8">
        <f t="shared" si="4"/>
        <v>140.67512399999998</v>
      </c>
      <c r="J12" s="8">
        <f t="shared" si="5"/>
        <v>56.400000000000006</v>
      </c>
    </row>
    <row r="13" spans="1:10" x14ac:dyDescent="0.25">
      <c r="A13" s="4" t="s">
        <v>15</v>
      </c>
      <c r="B13" s="7">
        <v>436916</v>
      </c>
      <c r="C13" s="7">
        <v>10318</v>
      </c>
      <c r="D13" s="6">
        <v>18254.939999999999</v>
      </c>
      <c r="E13" s="6">
        <f t="shared" si="0"/>
        <v>1.7692324093816629</v>
      </c>
      <c r="F13" s="7">
        <f t="shared" si="1"/>
        <v>42.345028106222138</v>
      </c>
      <c r="G13" s="8">
        <f t="shared" si="2"/>
        <v>9696.9137040000005</v>
      </c>
      <c r="H13" s="8">
        <f t="shared" si="3"/>
        <v>556.14020000000005</v>
      </c>
      <c r="I13" s="8">
        <f t="shared" si="4"/>
        <v>10253.053904</v>
      </c>
      <c r="J13" s="8">
        <f t="shared" si="5"/>
        <v>4127.2</v>
      </c>
    </row>
    <row r="14" spans="1:10" x14ac:dyDescent="0.25">
      <c r="A14" s="4" t="s">
        <v>16</v>
      </c>
      <c r="B14" s="7">
        <v>59866</v>
      </c>
      <c r="C14" s="7">
        <v>1413</v>
      </c>
      <c r="D14" s="6">
        <v>2499.0899999999997</v>
      </c>
      <c r="E14" s="6">
        <f t="shared" si="0"/>
        <v>1.76864118895966</v>
      </c>
      <c r="F14" s="7">
        <f t="shared" si="1"/>
        <v>42.368011323425335</v>
      </c>
      <c r="G14" s="8">
        <f t="shared" si="2"/>
        <v>1328.6660040000002</v>
      </c>
      <c r="H14" s="8">
        <f t="shared" si="3"/>
        <v>76.160700000000006</v>
      </c>
      <c r="I14" s="8">
        <f t="shared" si="4"/>
        <v>1404.8267040000001</v>
      </c>
      <c r="J14" s="8">
        <f t="shared" si="5"/>
        <v>565.20000000000005</v>
      </c>
    </row>
    <row r="15" spans="1:10" x14ac:dyDescent="0.25">
      <c r="A15" s="4" t="s">
        <v>17</v>
      </c>
      <c r="B15" s="7">
        <v>44816</v>
      </c>
      <c r="C15" s="7">
        <v>1020</v>
      </c>
      <c r="D15" s="6">
        <v>1836.4</v>
      </c>
      <c r="E15" s="6">
        <f t="shared" si="0"/>
        <v>1.8003921568627452</v>
      </c>
      <c r="F15" s="7">
        <f t="shared" si="1"/>
        <v>43.937254901960785</v>
      </c>
      <c r="G15" s="8">
        <f t="shared" si="2"/>
        <v>994.6463040000001</v>
      </c>
      <c r="H15" s="8">
        <f t="shared" si="3"/>
        <v>54.978000000000002</v>
      </c>
      <c r="I15" s="8">
        <f t="shared" si="4"/>
        <v>1049.6243040000002</v>
      </c>
      <c r="J15" s="8">
        <f t="shared" si="5"/>
        <v>408</v>
      </c>
    </row>
    <row r="16" spans="1:10" x14ac:dyDescent="0.25">
      <c r="A16" s="4" t="s">
        <v>18</v>
      </c>
      <c r="B16" s="7">
        <v>10146</v>
      </c>
      <c r="C16" s="7">
        <v>232</v>
      </c>
      <c r="D16" s="6">
        <v>416.96000000000004</v>
      </c>
      <c r="E16" s="6">
        <f t="shared" si="0"/>
        <v>1.797241379310345</v>
      </c>
      <c r="F16" s="7">
        <f t="shared" si="1"/>
        <v>43.732758620689658</v>
      </c>
      <c r="G16" s="8">
        <f t="shared" si="2"/>
        <v>225.18032399999998</v>
      </c>
      <c r="H16" s="8">
        <f t="shared" si="3"/>
        <v>12.504800000000001</v>
      </c>
      <c r="I16" s="8">
        <f t="shared" si="4"/>
        <v>237.68512399999997</v>
      </c>
      <c r="J16" s="8">
        <f t="shared" si="5"/>
        <v>92.800000000000011</v>
      </c>
    </row>
    <row r="17" spans="1:10" x14ac:dyDescent="0.25">
      <c r="A17" s="4" t="s">
        <v>19</v>
      </c>
      <c r="B17" s="7">
        <v>5284</v>
      </c>
      <c r="C17" s="7">
        <v>265</v>
      </c>
      <c r="D17" s="6">
        <v>658.31499999999994</v>
      </c>
      <c r="E17" s="6">
        <f t="shared" si="0"/>
        <v>2.4842075471698113</v>
      </c>
      <c r="F17" s="7">
        <f t="shared" si="1"/>
        <v>19.939622641509434</v>
      </c>
      <c r="G17" s="8">
        <f t="shared" si="2"/>
        <v>117.273096</v>
      </c>
      <c r="H17" s="8">
        <f t="shared" si="3"/>
        <v>14.2835</v>
      </c>
      <c r="I17" s="8">
        <f t="shared" si="4"/>
        <v>131.55659599999998</v>
      </c>
      <c r="J17" s="8">
        <f t="shared" si="5"/>
        <v>106</v>
      </c>
    </row>
    <row r="18" spans="1:10" x14ac:dyDescent="0.25">
      <c r="A18" s="4" t="s">
        <v>20</v>
      </c>
      <c r="B18" s="7">
        <v>1992616</v>
      </c>
      <c r="C18" s="7">
        <v>105100</v>
      </c>
      <c r="D18" s="6">
        <v>246100.49999999991</v>
      </c>
      <c r="E18" s="6">
        <f t="shared" si="0"/>
        <v>2.341584205518553</v>
      </c>
      <c r="F18" s="7">
        <f t="shared" si="1"/>
        <v>18.959238820171265</v>
      </c>
      <c r="G18" s="8">
        <f t="shared" si="2"/>
        <v>44224.119504000002</v>
      </c>
      <c r="H18" s="8">
        <f t="shared" si="3"/>
        <v>5664.89</v>
      </c>
      <c r="I18" s="8">
        <f t="shared" si="4"/>
        <v>49889.009504000001</v>
      </c>
      <c r="J18" s="8">
        <f t="shared" si="5"/>
        <v>42040</v>
      </c>
    </row>
    <row r="19" spans="1:10" x14ac:dyDescent="0.25">
      <c r="A19" s="4" t="s">
        <v>21</v>
      </c>
      <c r="B19" s="7">
        <v>73622</v>
      </c>
      <c r="C19" s="7">
        <v>1746</v>
      </c>
      <c r="D19" s="6">
        <v>3083.5800000000004</v>
      </c>
      <c r="E19" s="6">
        <f t="shared" si="0"/>
        <v>1.7660824742268044</v>
      </c>
      <c r="F19" s="7">
        <f t="shared" si="1"/>
        <v>42.16609392898053</v>
      </c>
      <c r="G19" s="8">
        <f t="shared" si="2"/>
        <v>1633.966668</v>
      </c>
      <c r="H19" s="8">
        <f t="shared" si="3"/>
        <v>94.109400000000008</v>
      </c>
      <c r="I19" s="8">
        <f t="shared" si="4"/>
        <v>1728.0760680000001</v>
      </c>
      <c r="J19" s="8">
        <f t="shared" si="5"/>
        <v>698.40000000000009</v>
      </c>
    </row>
    <row r="20" spans="1:10" x14ac:dyDescent="0.25">
      <c r="A20" s="4" t="s">
        <v>22</v>
      </c>
      <c r="B20" s="7">
        <v>75134</v>
      </c>
      <c r="C20" s="7">
        <v>1771</v>
      </c>
      <c r="D20" s="6">
        <v>3142.2299999999996</v>
      </c>
      <c r="E20" s="6">
        <f t="shared" si="0"/>
        <v>1.774268774703557</v>
      </c>
      <c r="F20" s="7">
        <f t="shared" si="1"/>
        <v>42.42461885940147</v>
      </c>
      <c r="G20" s="8">
        <f t="shared" si="2"/>
        <v>1667.5239959999999</v>
      </c>
      <c r="H20" s="8">
        <f t="shared" si="3"/>
        <v>95.456900000000005</v>
      </c>
      <c r="I20" s="8">
        <f t="shared" si="4"/>
        <v>1762.9808959999998</v>
      </c>
      <c r="J20" s="8">
        <f t="shared" si="5"/>
        <v>708.40000000000009</v>
      </c>
    </row>
    <row r="21" spans="1:10" x14ac:dyDescent="0.25">
      <c r="A21" s="4" t="s">
        <v>23</v>
      </c>
      <c r="B21" s="7">
        <v>6926</v>
      </c>
      <c r="C21" s="7">
        <v>161</v>
      </c>
      <c r="D21" s="6">
        <v>287.33</v>
      </c>
      <c r="E21" s="6">
        <f t="shared" si="0"/>
        <v>1.7846583850931677</v>
      </c>
      <c r="F21" s="7">
        <f t="shared" si="1"/>
        <v>43.018633540372669</v>
      </c>
      <c r="G21" s="8">
        <f t="shared" si="2"/>
        <v>153.715644</v>
      </c>
      <c r="H21" s="8">
        <f t="shared" si="3"/>
        <v>8.6779000000000011</v>
      </c>
      <c r="I21" s="8">
        <f t="shared" si="4"/>
        <v>162.39354399999999</v>
      </c>
      <c r="J21" s="8">
        <f t="shared" si="5"/>
        <v>64.400000000000006</v>
      </c>
    </row>
    <row r="22" spans="1:10" x14ac:dyDescent="0.25">
      <c r="A22" s="4" t="s">
        <v>24</v>
      </c>
      <c r="B22" s="7">
        <v>47134</v>
      </c>
      <c r="C22" s="7">
        <v>1101</v>
      </c>
      <c r="D22" s="6">
        <v>1959.93</v>
      </c>
      <c r="E22" s="6">
        <f t="shared" si="0"/>
        <v>1.7801362397820164</v>
      </c>
      <c r="F22" s="7">
        <f t="shared" si="1"/>
        <v>42.810172570390556</v>
      </c>
      <c r="G22" s="8">
        <f t="shared" si="2"/>
        <v>1046.0919959999999</v>
      </c>
      <c r="H22" s="8">
        <f t="shared" si="3"/>
        <v>59.343900000000005</v>
      </c>
      <c r="I22" s="8">
        <f t="shared" si="4"/>
        <v>1105.435896</v>
      </c>
      <c r="J22" s="8">
        <f t="shared" si="5"/>
        <v>440.40000000000003</v>
      </c>
    </row>
    <row r="23" spans="1:10" x14ac:dyDescent="0.25">
      <c r="A23" s="4" t="s">
        <v>25</v>
      </c>
      <c r="B23" s="7">
        <v>129406</v>
      </c>
      <c r="C23" s="7">
        <v>3038</v>
      </c>
      <c r="D23" s="6">
        <v>5382.94</v>
      </c>
      <c r="E23" s="6">
        <f t="shared" si="0"/>
        <v>1.7718696510862408</v>
      </c>
      <c r="F23" s="7">
        <f t="shared" si="1"/>
        <v>42.595786701777484</v>
      </c>
      <c r="G23" s="8">
        <f t="shared" si="2"/>
        <v>2872.0367639999999</v>
      </c>
      <c r="H23" s="8">
        <f t="shared" si="3"/>
        <v>163.7482</v>
      </c>
      <c r="I23" s="8">
        <f t="shared" si="4"/>
        <v>3035.7849639999999</v>
      </c>
      <c r="J23" s="8">
        <f t="shared" si="5"/>
        <v>1215.2</v>
      </c>
    </row>
    <row r="24" spans="1:10" x14ac:dyDescent="0.25">
      <c r="A24" s="4" t="s">
        <v>26</v>
      </c>
      <c r="B24" s="7">
        <v>3726</v>
      </c>
      <c r="C24" s="7">
        <v>85</v>
      </c>
      <c r="D24" s="6">
        <v>153.05000000000001</v>
      </c>
      <c r="E24" s="6">
        <f t="shared" si="0"/>
        <v>1.8005882352941178</v>
      </c>
      <c r="F24" s="7">
        <f t="shared" si="1"/>
        <v>43.835294117647059</v>
      </c>
      <c r="G24" s="8">
        <f t="shared" si="2"/>
        <v>82.694844000000003</v>
      </c>
      <c r="H24" s="8">
        <f t="shared" si="3"/>
        <v>4.5815000000000001</v>
      </c>
      <c r="I24" s="8">
        <f t="shared" si="4"/>
        <v>87.276344000000009</v>
      </c>
      <c r="J24" s="8">
        <f t="shared" si="5"/>
        <v>34</v>
      </c>
    </row>
    <row r="25" spans="1:10" x14ac:dyDescent="0.25">
      <c r="A25" s="4" t="s">
        <v>27</v>
      </c>
      <c r="B25" s="7">
        <v>5850</v>
      </c>
      <c r="C25" s="7">
        <v>141</v>
      </c>
      <c r="D25" s="6">
        <v>247.52999999999997</v>
      </c>
      <c r="E25" s="6">
        <f t="shared" si="0"/>
        <v>1.7555319148936168</v>
      </c>
      <c r="F25" s="7">
        <f t="shared" si="1"/>
        <v>41.48936170212766</v>
      </c>
      <c r="G25" s="8">
        <f t="shared" si="2"/>
        <v>129.8349</v>
      </c>
      <c r="H25" s="8">
        <f t="shared" si="3"/>
        <v>7.5999000000000008</v>
      </c>
      <c r="I25" s="8">
        <f t="shared" si="4"/>
        <v>137.4348</v>
      </c>
      <c r="J25" s="8">
        <f t="shared" si="5"/>
        <v>56.400000000000006</v>
      </c>
    </row>
    <row r="26" spans="1:10" x14ac:dyDescent="0.25">
      <c r="A26" s="4" t="s">
        <v>28</v>
      </c>
      <c r="B26" s="7">
        <v>217610</v>
      </c>
      <c r="C26" s="7">
        <v>5088</v>
      </c>
      <c r="D26" s="6">
        <v>9031.64</v>
      </c>
      <c r="E26" s="6">
        <f t="shared" si="0"/>
        <v>1.7750864779874214</v>
      </c>
      <c r="F26" s="7">
        <f t="shared" si="1"/>
        <v>42.769261006289305</v>
      </c>
      <c r="G26" s="8">
        <f t="shared" si="2"/>
        <v>4829.63634</v>
      </c>
      <c r="H26" s="8">
        <f t="shared" si="3"/>
        <v>274.2432</v>
      </c>
      <c r="I26" s="8">
        <f t="shared" si="4"/>
        <v>5103.8795399999999</v>
      </c>
      <c r="J26" s="8">
        <f t="shared" si="5"/>
        <v>2035.2</v>
      </c>
    </row>
    <row r="27" spans="1:10" x14ac:dyDescent="0.25">
      <c r="A27" s="4" t="s">
        <v>29</v>
      </c>
      <c r="B27" s="7">
        <v>44500</v>
      </c>
      <c r="C27" s="7">
        <v>1029</v>
      </c>
      <c r="D27" s="6">
        <v>1838.97</v>
      </c>
      <c r="E27" s="6">
        <f t="shared" si="0"/>
        <v>1.7871428571428571</v>
      </c>
      <c r="F27" s="7">
        <f t="shared" si="1"/>
        <v>43.245869776482024</v>
      </c>
      <c r="G27" s="8">
        <f t="shared" si="2"/>
        <v>987.63299999999992</v>
      </c>
      <c r="H27" s="8">
        <f t="shared" si="3"/>
        <v>55.463100000000004</v>
      </c>
      <c r="I27" s="8">
        <f t="shared" si="4"/>
        <v>1043.0961</v>
      </c>
      <c r="J27" s="8">
        <f t="shared" si="5"/>
        <v>411.6</v>
      </c>
    </row>
    <row r="28" spans="1:10" x14ac:dyDescent="0.25">
      <c r="A28" s="4" t="s">
        <v>30</v>
      </c>
      <c r="B28" s="7">
        <v>32836</v>
      </c>
      <c r="C28" s="7">
        <v>775</v>
      </c>
      <c r="D28" s="6">
        <v>1374.7500000000002</v>
      </c>
      <c r="E28" s="6">
        <f t="shared" si="0"/>
        <v>1.7738709677419358</v>
      </c>
      <c r="F28" s="7">
        <f t="shared" si="1"/>
        <v>42.369032258064514</v>
      </c>
      <c r="G28" s="8">
        <f t="shared" si="2"/>
        <v>728.76218400000005</v>
      </c>
      <c r="H28" s="8">
        <f t="shared" si="3"/>
        <v>41.772500000000001</v>
      </c>
      <c r="I28" s="8">
        <f t="shared" si="4"/>
        <v>770.53468400000008</v>
      </c>
      <c r="J28" s="8">
        <f t="shared" si="5"/>
        <v>310</v>
      </c>
    </row>
    <row r="29" spans="1:10" x14ac:dyDescent="0.25">
      <c r="A29" s="4" t="s">
        <v>31</v>
      </c>
      <c r="B29" s="7">
        <v>6906</v>
      </c>
      <c r="C29" s="7">
        <v>157</v>
      </c>
      <c r="D29" s="6">
        <v>283.01</v>
      </c>
      <c r="E29" s="6">
        <f t="shared" si="0"/>
        <v>1.8026114649681528</v>
      </c>
      <c r="F29" s="7">
        <f t="shared" si="1"/>
        <v>43.987261146496813</v>
      </c>
      <c r="G29" s="8">
        <f t="shared" si="2"/>
        <v>153.27176399999999</v>
      </c>
      <c r="H29" s="8">
        <f t="shared" si="3"/>
        <v>8.4623000000000008</v>
      </c>
      <c r="I29" s="8">
        <f t="shared" si="4"/>
        <v>161.73406399999999</v>
      </c>
      <c r="J29" s="8">
        <f t="shared" si="5"/>
        <v>62.800000000000004</v>
      </c>
    </row>
    <row r="30" spans="1:10" x14ac:dyDescent="0.25">
      <c r="A30" s="4" t="s">
        <v>32</v>
      </c>
      <c r="B30" s="7">
        <v>997958</v>
      </c>
      <c r="C30" s="7">
        <v>23671</v>
      </c>
      <c r="D30" s="6">
        <v>41815.230000000003</v>
      </c>
      <c r="E30" s="6">
        <f t="shared" si="0"/>
        <v>1.7665172574035741</v>
      </c>
      <c r="F30" s="7">
        <f t="shared" si="1"/>
        <v>42.159520087871236</v>
      </c>
      <c r="G30" s="8">
        <f t="shared" si="2"/>
        <v>22148.679852000001</v>
      </c>
      <c r="H30" s="8">
        <f t="shared" si="3"/>
        <v>1275.8669</v>
      </c>
      <c r="I30" s="8">
        <f t="shared" si="4"/>
        <v>23424.546752000002</v>
      </c>
      <c r="J30" s="8">
        <f t="shared" si="5"/>
        <v>9468.4</v>
      </c>
    </row>
    <row r="31" spans="1:10" x14ac:dyDescent="0.25">
      <c r="A31" s="4" t="s">
        <v>33</v>
      </c>
      <c r="B31" s="7">
        <v>20760</v>
      </c>
      <c r="C31" s="7">
        <v>485</v>
      </c>
      <c r="D31" s="6">
        <v>862.25</v>
      </c>
      <c r="E31" s="6">
        <f t="shared" si="0"/>
        <v>1.7778350515463917</v>
      </c>
      <c r="F31" s="7">
        <f t="shared" si="1"/>
        <v>42.804123711340203</v>
      </c>
      <c r="G31" s="8">
        <f t="shared" si="2"/>
        <v>460.74744000000004</v>
      </c>
      <c r="H31" s="8">
        <f t="shared" si="3"/>
        <v>26.141500000000001</v>
      </c>
      <c r="I31" s="8">
        <f t="shared" si="4"/>
        <v>486.88894000000005</v>
      </c>
      <c r="J31" s="8">
        <f t="shared" si="5"/>
        <v>194</v>
      </c>
    </row>
    <row r="32" spans="1:10" x14ac:dyDescent="0.25">
      <c r="A32" s="4" t="s">
        <v>34</v>
      </c>
      <c r="B32" s="7">
        <v>983454</v>
      </c>
      <c r="C32" s="7">
        <v>23207</v>
      </c>
      <c r="D32" s="6">
        <v>41092.71</v>
      </c>
      <c r="E32" s="6">
        <f t="shared" si="0"/>
        <v>1.7707032360925583</v>
      </c>
      <c r="F32" s="7">
        <f t="shared" si="1"/>
        <v>42.377472314387902</v>
      </c>
      <c r="G32" s="8">
        <f t="shared" si="2"/>
        <v>21826.778075999999</v>
      </c>
      <c r="H32" s="8">
        <f t="shared" si="3"/>
        <v>1250.8573000000001</v>
      </c>
      <c r="I32" s="8">
        <f t="shared" si="4"/>
        <v>23077.635375999998</v>
      </c>
      <c r="J32" s="8">
        <f t="shared" si="5"/>
        <v>9282.8000000000011</v>
      </c>
    </row>
    <row r="33" spans="1:10" x14ac:dyDescent="0.25">
      <c r="A33" s="4" t="s">
        <v>35</v>
      </c>
      <c r="B33" s="7">
        <v>311756</v>
      </c>
      <c r="C33" s="7">
        <v>7334</v>
      </c>
      <c r="D33" s="6">
        <v>13004.82</v>
      </c>
      <c r="E33" s="6">
        <f t="shared" si="0"/>
        <v>1.7732233433324243</v>
      </c>
      <c r="F33" s="7">
        <f t="shared" si="1"/>
        <v>42.508317425688574</v>
      </c>
      <c r="G33" s="8">
        <f t="shared" si="2"/>
        <v>6919.1126640000002</v>
      </c>
      <c r="H33" s="8">
        <f t="shared" si="3"/>
        <v>395.30260000000004</v>
      </c>
      <c r="I33" s="8">
        <f t="shared" si="4"/>
        <v>7314.4152640000002</v>
      </c>
      <c r="J33" s="8">
        <f t="shared" si="5"/>
        <v>2933.6000000000004</v>
      </c>
    </row>
    <row r="34" spans="1:10" x14ac:dyDescent="0.25">
      <c r="A34" s="4" t="s">
        <v>36</v>
      </c>
      <c r="B34" s="7">
        <v>72970</v>
      </c>
      <c r="C34" s="7">
        <v>1695</v>
      </c>
      <c r="D34" s="6">
        <v>3026.15</v>
      </c>
      <c r="E34" s="6">
        <f t="shared" si="0"/>
        <v>1.7853392330383482</v>
      </c>
      <c r="F34" s="7">
        <f t="shared" si="1"/>
        <v>43.050147492625371</v>
      </c>
      <c r="G34" s="8">
        <f t="shared" si="2"/>
        <v>1619.4961800000001</v>
      </c>
      <c r="H34" s="8">
        <f t="shared" si="3"/>
        <v>91.360500000000002</v>
      </c>
      <c r="I34" s="8">
        <f t="shared" si="4"/>
        <v>1710.8566800000001</v>
      </c>
      <c r="J34" s="8">
        <f t="shared" si="5"/>
        <v>678</v>
      </c>
    </row>
    <row r="35" spans="1:10" x14ac:dyDescent="0.25">
      <c r="A35" s="4" t="s">
        <v>37</v>
      </c>
      <c r="B35" s="7">
        <v>1238</v>
      </c>
      <c r="C35" s="7">
        <v>28</v>
      </c>
      <c r="D35" s="6">
        <v>50.64</v>
      </c>
      <c r="E35" s="6">
        <f t="shared" si="0"/>
        <v>1.8085714285714285</v>
      </c>
      <c r="F35" s="7">
        <f t="shared" si="1"/>
        <v>44.214285714285715</v>
      </c>
      <c r="G35" s="8">
        <f t="shared" si="2"/>
        <v>27.476172000000002</v>
      </c>
      <c r="H35" s="8">
        <f t="shared" si="3"/>
        <v>1.5092000000000001</v>
      </c>
      <c r="I35" s="8">
        <f t="shared" si="4"/>
        <v>28.985372000000002</v>
      </c>
      <c r="J35" s="8">
        <f t="shared" si="5"/>
        <v>11.200000000000001</v>
      </c>
    </row>
    <row r="36" spans="1:10" x14ac:dyDescent="0.25">
      <c r="A36" s="4" t="s">
        <v>38</v>
      </c>
      <c r="B36" s="7">
        <v>20310</v>
      </c>
      <c r="C36" s="7">
        <v>476</v>
      </c>
      <c r="D36" s="6">
        <v>845.48</v>
      </c>
      <c r="E36" s="6">
        <f t="shared" si="0"/>
        <v>1.776218487394958</v>
      </c>
      <c r="F36" s="7">
        <f t="shared" si="1"/>
        <v>42.668067226890756</v>
      </c>
      <c r="G36" s="8">
        <f t="shared" si="2"/>
        <v>450.76014000000004</v>
      </c>
      <c r="H36" s="8">
        <f t="shared" si="3"/>
        <v>25.656400000000001</v>
      </c>
      <c r="I36" s="8">
        <f t="shared" si="4"/>
        <v>476.41654000000005</v>
      </c>
      <c r="J36" s="8">
        <f t="shared" si="5"/>
        <v>190.4</v>
      </c>
    </row>
    <row r="37" spans="1:10" x14ac:dyDescent="0.25">
      <c r="A37" s="4" t="s">
        <v>39</v>
      </c>
      <c r="B37" s="7">
        <v>255950</v>
      </c>
      <c r="C37" s="7">
        <v>6025</v>
      </c>
      <c r="D37" s="6">
        <v>10673.85</v>
      </c>
      <c r="E37" s="6">
        <f t="shared" si="0"/>
        <v>1.7715933609958507</v>
      </c>
      <c r="F37" s="7">
        <f t="shared" si="1"/>
        <v>42.481327800829874</v>
      </c>
      <c r="G37" s="8">
        <f t="shared" si="2"/>
        <v>5680.5542999999998</v>
      </c>
      <c r="H37" s="8">
        <f t="shared" si="3"/>
        <v>324.7475</v>
      </c>
      <c r="I37" s="8">
        <f t="shared" si="4"/>
        <v>6005.3018000000002</v>
      </c>
      <c r="J37" s="8">
        <f t="shared" si="5"/>
        <v>2410</v>
      </c>
    </row>
    <row r="38" spans="1:10" x14ac:dyDescent="0.25">
      <c r="A38" s="4" t="s">
        <v>40</v>
      </c>
      <c r="B38" s="7">
        <v>43484</v>
      </c>
      <c r="C38" s="7">
        <v>1007</v>
      </c>
      <c r="D38" s="6">
        <v>1796.31</v>
      </c>
      <c r="E38" s="6">
        <f t="shared" si="0"/>
        <v>1.7838232373386296</v>
      </c>
      <c r="F38" s="7">
        <f t="shared" si="1"/>
        <v>43.181727904667326</v>
      </c>
      <c r="G38" s="8">
        <f t="shared" si="2"/>
        <v>965.08389599999998</v>
      </c>
      <c r="H38" s="8">
        <f t="shared" si="3"/>
        <v>54.277300000000004</v>
      </c>
      <c r="I38" s="8">
        <f t="shared" si="4"/>
        <v>1019.3611959999999</v>
      </c>
      <c r="J38" s="8">
        <f t="shared" si="5"/>
        <v>402.8</v>
      </c>
    </row>
    <row r="39" spans="1:10" x14ac:dyDescent="0.25">
      <c r="A39" s="4" t="s">
        <v>41</v>
      </c>
      <c r="B39" s="7">
        <v>32286</v>
      </c>
      <c r="C39" s="7">
        <v>742</v>
      </c>
      <c r="D39" s="6">
        <v>1327.06</v>
      </c>
      <c r="E39" s="6">
        <f t="shared" si="0"/>
        <v>1.7884905660377357</v>
      </c>
      <c r="F39" s="7">
        <f t="shared" si="1"/>
        <v>43.512129380053906</v>
      </c>
      <c r="G39" s="8">
        <f t="shared" si="2"/>
        <v>716.55548400000009</v>
      </c>
      <c r="H39" s="8">
        <f t="shared" si="3"/>
        <v>39.9938</v>
      </c>
      <c r="I39" s="8">
        <f t="shared" si="4"/>
        <v>756.54928400000006</v>
      </c>
      <c r="J39" s="8">
        <f t="shared" si="5"/>
        <v>296.8</v>
      </c>
    </row>
    <row r="40" spans="1:10" x14ac:dyDescent="0.25">
      <c r="A40" s="4" t="s">
        <v>42</v>
      </c>
      <c r="B40" s="7">
        <v>6482</v>
      </c>
      <c r="C40" s="7">
        <v>150</v>
      </c>
      <c r="D40" s="6">
        <v>268.3</v>
      </c>
      <c r="E40" s="6">
        <f t="shared" si="0"/>
        <v>1.7886666666666668</v>
      </c>
      <c r="F40" s="7">
        <f t="shared" si="1"/>
        <v>43.213333333333331</v>
      </c>
      <c r="G40" s="8">
        <f t="shared" si="2"/>
        <v>143.86150799999999</v>
      </c>
      <c r="H40" s="8">
        <f t="shared" si="3"/>
        <v>8.0850000000000009</v>
      </c>
      <c r="I40" s="8">
        <f t="shared" si="4"/>
        <v>151.94650799999999</v>
      </c>
      <c r="J40" s="8">
        <f t="shared" si="5"/>
        <v>60</v>
      </c>
    </row>
    <row r="41" spans="1:10" x14ac:dyDescent="0.25">
      <c r="A41" s="4" t="s">
        <v>43</v>
      </c>
      <c r="B41" s="7">
        <v>16450</v>
      </c>
      <c r="C41" s="7">
        <v>378</v>
      </c>
      <c r="D41" s="6">
        <v>678.54</v>
      </c>
      <c r="E41" s="6">
        <f t="shared" si="0"/>
        <v>1.7950793650793651</v>
      </c>
      <c r="F41" s="7">
        <f t="shared" si="1"/>
        <v>43.518518518518519</v>
      </c>
      <c r="G41" s="8">
        <f t="shared" si="2"/>
        <v>365.09129999999999</v>
      </c>
      <c r="H41" s="8">
        <f t="shared" si="3"/>
        <v>20.374200000000002</v>
      </c>
      <c r="I41" s="8">
        <f t="shared" si="4"/>
        <v>385.46550000000002</v>
      </c>
      <c r="J41" s="8">
        <f t="shared" si="5"/>
        <v>151.20000000000002</v>
      </c>
    </row>
    <row r="42" spans="1:10" x14ac:dyDescent="0.25">
      <c r="A42" s="4" t="s">
        <v>44</v>
      </c>
      <c r="B42" s="7">
        <v>38140</v>
      </c>
      <c r="C42" s="7">
        <v>894</v>
      </c>
      <c r="D42" s="6">
        <v>1588.22</v>
      </c>
      <c r="E42" s="6">
        <f t="shared" si="0"/>
        <v>1.7765324384787473</v>
      </c>
      <c r="F42" s="7">
        <f t="shared" si="1"/>
        <v>42.662192393736021</v>
      </c>
      <c r="G42" s="8">
        <f t="shared" si="2"/>
        <v>846.47916000000009</v>
      </c>
      <c r="H42" s="8">
        <f t="shared" si="3"/>
        <v>48.186600000000006</v>
      </c>
      <c r="I42" s="8">
        <f t="shared" si="4"/>
        <v>894.66576000000009</v>
      </c>
      <c r="J42" s="8">
        <f t="shared" si="5"/>
        <v>357.6</v>
      </c>
    </row>
    <row r="43" spans="1:10" x14ac:dyDescent="0.25">
      <c r="A43" s="31" t="s">
        <v>45</v>
      </c>
      <c r="B43" s="32">
        <f>SUM(B2:B42)</f>
        <v>6396054</v>
      </c>
      <c r="C43" s="32">
        <f t="shared" ref="C43:D43" si="6">SUM(C2:C42)</f>
        <v>208806</v>
      </c>
      <c r="D43" s="33">
        <f t="shared" si="6"/>
        <v>430151.74499999988</v>
      </c>
      <c r="G43" s="8">
        <f>SUM(G2:G42)</f>
        <v>141954.02247600001</v>
      </c>
      <c r="H43" s="8">
        <f>SUM(H2:H42)</f>
        <v>11254.643400000001</v>
      </c>
      <c r="I43" s="8">
        <f>SUM(I2:I42)</f>
        <v>153208.66587599998</v>
      </c>
      <c r="J43" s="8">
        <f>SUM(J2:J42)</f>
        <v>83522.400000000009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7252-DFFC-43F6-82FF-E8C1DF37F142}">
  <dimension ref="A1:J44"/>
  <sheetViews>
    <sheetView workbookViewId="0">
      <pane ySplit="1" topLeftCell="A20" activePane="bottomLeft" state="frozen"/>
      <selection activeCell="B62" sqref="B62"/>
      <selection pane="bottomLeft" activeCell="B62" sqref="B62"/>
    </sheetView>
  </sheetViews>
  <sheetFormatPr defaultColWidth="10.69921875" defaultRowHeight="13.8" x14ac:dyDescent="0.25"/>
  <cols>
    <col min="1" max="1" width="26.69921875" style="4" bestFit="1" customWidth="1"/>
    <col min="2" max="2" width="21" style="7" bestFit="1" customWidth="1"/>
    <col min="3" max="3" width="23.59765625" style="7" bestFit="1" customWidth="1"/>
    <col min="4" max="4" width="21.296875" style="6" bestFit="1" customWidth="1"/>
    <col min="5" max="5" width="22.796875" style="4" bestFit="1" customWidth="1"/>
    <col min="6" max="6" width="16.19921875" style="4" bestFit="1" customWidth="1"/>
    <col min="7" max="7" width="10.796875" style="4" bestFit="1" customWidth="1"/>
    <col min="8" max="8" width="9.796875" style="4" bestFit="1" customWidth="1"/>
    <col min="9" max="9" width="11.09765625" style="4" bestFit="1" customWidth="1"/>
    <col min="10" max="10" width="9.796875" style="4" bestFit="1" customWidth="1"/>
    <col min="11" max="16384" width="10.69921875" style="4"/>
  </cols>
  <sheetData>
    <row r="1" spans="1:10" ht="27.6" x14ac:dyDescent="0.25">
      <c r="A1" s="21" t="s">
        <v>0</v>
      </c>
      <c r="B1" s="22" t="s">
        <v>1</v>
      </c>
      <c r="C1" s="23" t="s">
        <v>2</v>
      </c>
      <c r="D1" s="24" t="s">
        <v>3</v>
      </c>
      <c r="E1" s="4" t="s">
        <v>46</v>
      </c>
      <c r="F1" s="4" t="s">
        <v>47</v>
      </c>
      <c r="G1" s="3" t="s">
        <v>51</v>
      </c>
      <c r="H1" s="3" t="s">
        <v>52</v>
      </c>
      <c r="I1" s="3" t="s">
        <v>53</v>
      </c>
      <c r="J1" s="3" t="s">
        <v>54</v>
      </c>
    </row>
    <row r="2" spans="1:10" x14ac:dyDescent="0.25">
      <c r="A2" s="21" t="s">
        <v>4</v>
      </c>
      <c r="B2" s="34">
        <v>306</v>
      </c>
      <c r="C2" s="34">
        <v>7</v>
      </c>
      <c r="D2" s="35">
        <v>14.471</v>
      </c>
      <c r="E2" s="6">
        <f>D2/C2</f>
        <v>2.0672857142857142</v>
      </c>
      <c r="F2" s="7">
        <f>B2/C2</f>
        <v>43.714285714285715</v>
      </c>
      <c r="G2" s="8">
        <f>(B2*0.54)*0.0411</f>
        <v>6.7913639999999997</v>
      </c>
      <c r="H2" s="8">
        <f>0.0539*C2</f>
        <v>0.37730000000000002</v>
      </c>
      <c r="I2" s="8">
        <f>SUM(G2:H2)</f>
        <v>7.1686639999999997</v>
      </c>
      <c r="J2" s="8">
        <f>0.4*C2</f>
        <v>2.8000000000000003</v>
      </c>
    </row>
    <row r="3" spans="1:10" x14ac:dyDescent="0.25">
      <c r="A3" s="5" t="s">
        <v>5</v>
      </c>
      <c r="B3" s="34">
        <v>14642</v>
      </c>
      <c r="C3" s="34">
        <v>341</v>
      </c>
      <c r="D3" s="35">
        <v>753.05700000000002</v>
      </c>
      <c r="E3" s="6">
        <f t="shared" ref="E3:E42" si="0">D3/C3</f>
        <v>2.2083782991202345</v>
      </c>
      <c r="F3" s="7">
        <f t="shared" ref="F3:F42" si="1">B3/C3</f>
        <v>42.938416422287389</v>
      </c>
      <c r="G3" s="8">
        <f t="shared" ref="G3:G42" si="2">(B3*0.54)*0.0411</f>
        <v>324.96454799999998</v>
      </c>
      <c r="H3" s="8">
        <f t="shared" ref="H3:H42" si="3">0.0539*C3</f>
        <v>18.379900000000003</v>
      </c>
      <c r="I3" s="8">
        <f t="shared" ref="I3:I42" si="4">SUM(G3:H3)</f>
        <v>343.344448</v>
      </c>
      <c r="J3" s="8">
        <f t="shared" ref="J3:J42" si="5">0.4*C3</f>
        <v>136.4</v>
      </c>
    </row>
    <row r="4" spans="1:10" x14ac:dyDescent="0.25">
      <c r="A4" s="5" t="s">
        <v>6</v>
      </c>
      <c r="B4" s="34">
        <v>111010</v>
      </c>
      <c r="C4" s="34">
        <v>2576</v>
      </c>
      <c r="D4" s="35">
        <v>5704.598</v>
      </c>
      <c r="E4" s="6">
        <f t="shared" si="0"/>
        <v>2.214517857142857</v>
      </c>
      <c r="F4" s="7">
        <f t="shared" si="1"/>
        <v>43.093944099378881</v>
      </c>
      <c r="G4" s="8">
        <f t="shared" si="2"/>
        <v>2463.75594</v>
      </c>
      <c r="H4" s="8">
        <f t="shared" si="3"/>
        <v>138.84640000000002</v>
      </c>
      <c r="I4" s="8">
        <f t="shared" si="4"/>
        <v>2602.6023399999999</v>
      </c>
      <c r="J4" s="8">
        <f t="shared" si="5"/>
        <v>1030.4000000000001</v>
      </c>
    </row>
    <row r="5" spans="1:10" x14ac:dyDescent="0.25">
      <c r="A5" s="5" t="s">
        <v>7</v>
      </c>
      <c r="B5" s="34">
        <v>18218</v>
      </c>
      <c r="C5" s="34">
        <v>422</v>
      </c>
      <c r="D5" s="35">
        <v>932.5089999999999</v>
      </c>
      <c r="E5" s="6">
        <f t="shared" si="0"/>
        <v>2.2097369668246443</v>
      </c>
      <c r="F5" s="7">
        <f t="shared" si="1"/>
        <v>43.170616113744074</v>
      </c>
      <c r="G5" s="8">
        <f t="shared" si="2"/>
        <v>404.33029200000004</v>
      </c>
      <c r="H5" s="8">
        <f t="shared" si="3"/>
        <v>22.745800000000003</v>
      </c>
      <c r="I5" s="8">
        <f t="shared" si="4"/>
        <v>427.07609200000002</v>
      </c>
      <c r="J5" s="8">
        <f t="shared" si="5"/>
        <v>168.8</v>
      </c>
    </row>
    <row r="6" spans="1:10" x14ac:dyDescent="0.25">
      <c r="A6" s="5" t="s">
        <v>8</v>
      </c>
      <c r="B6" s="34">
        <v>17962</v>
      </c>
      <c r="C6" s="34">
        <v>412</v>
      </c>
      <c r="D6" s="35">
        <v>977.13099999999997</v>
      </c>
      <c r="E6" s="6">
        <f t="shared" si="0"/>
        <v>2.3716771844660194</v>
      </c>
      <c r="F6" s="7">
        <f t="shared" si="1"/>
        <v>43.597087378640779</v>
      </c>
      <c r="G6" s="8">
        <f t="shared" si="2"/>
        <v>398.64862800000003</v>
      </c>
      <c r="H6" s="8">
        <f t="shared" si="3"/>
        <v>22.206800000000001</v>
      </c>
      <c r="I6" s="8">
        <f t="shared" si="4"/>
        <v>420.85542800000002</v>
      </c>
      <c r="J6" s="8">
        <f t="shared" si="5"/>
        <v>164.8</v>
      </c>
    </row>
    <row r="7" spans="1:10" x14ac:dyDescent="0.25">
      <c r="A7" s="5" t="s">
        <v>9</v>
      </c>
      <c r="B7" s="34">
        <v>15148</v>
      </c>
      <c r="C7" s="34">
        <v>349</v>
      </c>
      <c r="D7" s="35">
        <v>827.75900000000001</v>
      </c>
      <c r="E7" s="6">
        <f t="shared" si="0"/>
        <v>2.3718022922636104</v>
      </c>
      <c r="F7" s="7">
        <f t="shared" si="1"/>
        <v>43.404011461318049</v>
      </c>
      <c r="G7" s="8">
        <f t="shared" si="2"/>
        <v>336.19471200000004</v>
      </c>
      <c r="H7" s="8">
        <f t="shared" si="3"/>
        <v>18.8111</v>
      </c>
      <c r="I7" s="8">
        <f t="shared" si="4"/>
        <v>355.00581200000005</v>
      </c>
      <c r="J7" s="8">
        <f t="shared" si="5"/>
        <v>139.6</v>
      </c>
    </row>
    <row r="8" spans="1:10" x14ac:dyDescent="0.25">
      <c r="A8" s="5" t="s">
        <v>10</v>
      </c>
      <c r="B8" s="34">
        <v>59580</v>
      </c>
      <c r="C8" s="34">
        <v>1394</v>
      </c>
      <c r="D8" s="35">
        <v>3311.4830000000002</v>
      </c>
      <c r="E8" s="6">
        <f t="shared" si="0"/>
        <v>2.3755258249641322</v>
      </c>
      <c r="F8" s="7">
        <f t="shared" si="1"/>
        <v>42.740315638450504</v>
      </c>
      <c r="G8" s="8">
        <f t="shared" si="2"/>
        <v>1322.31852</v>
      </c>
      <c r="H8" s="8">
        <f t="shared" si="3"/>
        <v>75.136600000000001</v>
      </c>
      <c r="I8" s="8">
        <f t="shared" si="4"/>
        <v>1397.4551200000001</v>
      </c>
      <c r="J8" s="8">
        <f t="shared" si="5"/>
        <v>557.6</v>
      </c>
    </row>
    <row r="9" spans="1:10" x14ac:dyDescent="0.25">
      <c r="A9" s="5" t="s">
        <v>11</v>
      </c>
      <c r="B9" s="34">
        <v>17700</v>
      </c>
      <c r="C9" s="34">
        <v>411</v>
      </c>
      <c r="D9" s="35">
        <v>982.00099999999998</v>
      </c>
      <c r="E9" s="6">
        <f t="shared" si="0"/>
        <v>2.3892968369829681</v>
      </c>
      <c r="F9" s="7">
        <f t="shared" si="1"/>
        <v>43.065693430656935</v>
      </c>
      <c r="G9" s="8">
        <f t="shared" si="2"/>
        <v>392.8338</v>
      </c>
      <c r="H9" s="8">
        <f t="shared" si="3"/>
        <v>22.152900000000002</v>
      </c>
      <c r="I9" s="8">
        <f t="shared" si="4"/>
        <v>414.98669999999998</v>
      </c>
      <c r="J9" s="8">
        <f t="shared" si="5"/>
        <v>164.4</v>
      </c>
    </row>
    <row r="10" spans="1:10" x14ac:dyDescent="0.25">
      <c r="A10" s="5" t="s">
        <v>12</v>
      </c>
      <c r="B10" s="34">
        <v>94102</v>
      </c>
      <c r="C10" s="34">
        <v>2217</v>
      </c>
      <c r="D10" s="35">
        <v>5247.951</v>
      </c>
      <c r="E10" s="6">
        <f t="shared" si="0"/>
        <v>2.3671407307171854</v>
      </c>
      <c r="F10" s="7">
        <f t="shared" si="1"/>
        <v>42.445647271087054</v>
      </c>
      <c r="G10" s="8">
        <f t="shared" si="2"/>
        <v>2088.4997880000001</v>
      </c>
      <c r="H10" s="8">
        <f t="shared" si="3"/>
        <v>119.49630000000001</v>
      </c>
      <c r="I10" s="8">
        <f t="shared" si="4"/>
        <v>2207.9960879999999</v>
      </c>
      <c r="J10" s="8">
        <f t="shared" si="5"/>
        <v>886.80000000000007</v>
      </c>
    </row>
    <row r="11" spans="1:10" x14ac:dyDescent="0.25">
      <c r="A11" s="5" t="s">
        <v>13</v>
      </c>
      <c r="B11" s="34">
        <v>112254</v>
      </c>
      <c r="C11" s="34">
        <v>2559</v>
      </c>
      <c r="D11" s="35">
        <v>5949.1170000000011</v>
      </c>
      <c r="E11" s="6">
        <f t="shared" si="0"/>
        <v>2.3247819460726853</v>
      </c>
      <c r="F11" s="7">
        <f t="shared" si="1"/>
        <v>43.86635404454865</v>
      </c>
      <c r="G11" s="8">
        <f t="shared" si="2"/>
        <v>2491.365276</v>
      </c>
      <c r="H11" s="8">
        <f t="shared" si="3"/>
        <v>137.93010000000001</v>
      </c>
      <c r="I11" s="8">
        <f t="shared" si="4"/>
        <v>2629.295376</v>
      </c>
      <c r="J11" s="8">
        <f t="shared" si="5"/>
        <v>1023.6</v>
      </c>
    </row>
    <row r="12" spans="1:10" x14ac:dyDescent="0.25">
      <c r="A12" s="5" t="s">
        <v>14</v>
      </c>
      <c r="B12" s="34">
        <v>10610</v>
      </c>
      <c r="C12" s="34">
        <v>247</v>
      </c>
      <c r="D12" s="35">
        <v>547.71499999999992</v>
      </c>
      <c r="E12" s="6">
        <f t="shared" si="0"/>
        <v>2.2174696356275301</v>
      </c>
      <c r="F12" s="7">
        <f t="shared" si="1"/>
        <v>42.955465587044536</v>
      </c>
      <c r="G12" s="8">
        <f t="shared" si="2"/>
        <v>235.47834</v>
      </c>
      <c r="H12" s="8">
        <f t="shared" si="3"/>
        <v>13.313300000000002</v>
      </c>
      <c r="I12" s="8">
        <f t="shared" si="4"/>
        <v>248.79164</v>
      </c>
      <c r="J12" s="8">
        <f t="shared" si="5"/>
        <v>98.800000000000011</v>
      </c>
    </row>
    <row r="13" spans="1:10" x14ac:dyDescent="0.25">
      <c r="A13" s="5" t="s">
        <v>15</v>
      </c>
      <c r="B13" s="34">
        <v>525212</v>
      </c>
      <c r="C13" s="34">
        <v>12452</v>
      </c>
      <c r="D13" s="35">
        <v>23560.653000000006</v>
      </c>
      <c r="E13" s="6">
        <f t="shared" si="0"/>
        <v>1.8921179730163833</v>
      </c>
      <c r="F13" s="7">
        <f t="shared" si="1"/>
        <v>42.178927079987147</v>
      </c>
      <c r="G13" s="8">
        <f t="shared" si="2"/>
        <v>11656.555128000002</v>
      </c>
      <c r="H13" s="8">
        <f t="shared" si="3"/>
        <v>671.16280000000006</v>
      </c>
      <c r="I13" s="8">
        <f t="shared" si="4"/>
        <v>12327.717928000002</v>
      </c>
      <c r="J13" s="8">
        <f t="shared" si="5"/>
        <v>4980.8</v>
      </c>
    </row>
    <row r="14" spans="1:10" x14ac:dyDescent="0.25">
      <c r="A14" s="5" t="s">
        <v>16</v>
      </c>
      <c r="B14" s="34">
        <v>72650</v>
      </c>
      <c r="C14" s="34">
        <v>1718</v>
      </c>
      <c r="D14" s="35">
        <v>3857.2769999999996</v>
      </c>
      <c r="E14" s="6">
        <f t="shared" si="0"/>
        <v>2.2452136204889404</v>
      </c>
      <c r="F14" s="7">
        <f t="shared" si="1"/>
        <v>42.287543655413273</v>
      </c>
      <c r="G14" s="8">
        <f t="shared" si="2"/>
        <v>1612.3941</v>
      </c>
      <c r="H14" s="8">
        <f t="shared" si="3"/>
        <v>92.600200000000001</v>
      </c>
      <c r="I14" s="8">
        <f t="shared" si="4"/>
        <v>1704.9943000000001</v>
      </c>
      <c r="J14" s="8">
        <f t="shared" si="5"/>
        <v>687.2</v>
      </c>
    </row>
    <row r="15" spans="1:10" x14ac:dyDescent="0.25">
      <c r="A15" s="5" t="s">
        <v>17</v>
      </c>
      <c r="B15" s="34">
        <v>50564</v>
      </c>
      <c r="C15" s="34">
        <v>1161</v>
      </c>
      <c r="D15" s="35">
        <v>2543.7549999999997</v>
      </c>
      <c r="E15" s="6">
        <f t="shared" si="0"/>
        <v>2.1910034453057707</v>
      </c>
      <c r="F15" s="7">
        <f t="shared" si="1"/>
        <v>43.552110249784668</v>
      </c>
      <c r="G15" s="8">
        <f t="shared" si="2"/>
        <v>1122.217416</v>
      </c>
      <c r="H15" s="8">
        <f t="shared" si="3"/>
        <v>62.577900000000007</v>
      </c>
      <c r="I15" s="8">
        <f t="shared" si="4"/>
        <v>1184.795316</v>
      </c>
      <c r="J15" s="8">
        <f t="shared" si="5"/>
        <v>464.40000000000003</v>
      </c>
    </row>
    <row r="16" spans="1:10" x14ac:dyDescent="0.25">
      <c r="A16" s="5" t="s">
        <v>18</v>
      </c>
      <c r="B16" s="34">
        <v>10966</v>
      </c>
      <c r="C16" s="34">
        <v>254</v>
      </c>
      <c r="D16" s="35">
        <v>561.78099999999995</v>
      </c>
      <c r="E16" s="6">
        <f t="shared" si="0"/>
        <v>2.2117362204724409</v>
      </c>
      <c r="F16" s="7">
        <f t="shared" si="1"/>
        <v>43.173228346456696</v>
      </c>
      <c r="G16" s="8">
        <f t="shared" si="2"/>
        <v>243.37940399999999</v>
      </c>
      <c r="H16" s="8">
        <f t="shared" si="3"/>
        <v>13.690600000000002</v>
      </c>
      <c r="I16" s="8">
        <f t="shared" si="4"/>
        <v>257.07000399999998</v>
      </c>
      <c r="J16" s="8">
        <f t="shared" si="5"/>
        <v>101.60000000000001</v>
      </c>
    </row>
    <row r="17" spans="1:10" x14ac:dyDescent="0.25">
      <c r="A17" s="5" t="s">
        <v>19</v>
      </c>
      <c r="B17" s="34">
        <v>5018</v>
      </c>
      <c r="C17" s="34">
        <v>251</v>
      </c>
      <c r="D17" s="35">
        <v>625.04100000000005</v>
      </c>
      <c r="E17" s="6">
        <f t="shared" si="0"/>
        <v>2.4902031872509962</v>
      </c>
      <c r="F17" s="7">
        <f t="shared" si="1"/>
        <v>19.992031872509958</v>
      </c>
      <c r="G17" s="8">
        <f t="shared" si="2"/>
        <v>111.36949200000001</v>
      </c>
      <c r="H17" s="8">
        <f t="shared" si="3"/>
        <v>13.5289</v>
      </c>
      <c r="I17" s="8">
        <f t="shared" si="4"/>
        <v>124.898392</v>
      </c>
      <c r="J17" s="8">
        <f t="shared" si="5"/>
        <v>100.4</v>
      </c>
    </row>
    <row r="18" spans="1:10" x14ac:dyDescent="0.25">
      <c r="A18" s="5" t="s">
        <v>20</v>
      </c>
      <c r="B18" s="34">
        <v>2103606</v>
      </c>
      <c r="C18" s="34">
        <v>111137</v>
      </c>
      <c r="D18" s="35">
        <v>235317.46699999983</v>
      </c>
      <c r="E18" s="6">
        <f t="shared" si="0"/>
        <v>2.1173638572212661</v>
      </c>
      <c r="F18" s="7">
        <f t="shared" si="1"/>
        <v>18.928043765802567</v>
      </c>
      <c r="G18" s="8">
        <f t="shared" si="2"/>
        <v>46687.431563999999</v>
      </c>
      <c r="H18" s="8">
        <f t="shared" si="3"/>
        <v>5990.2843000000003</v>
      </c>
      <c r="I18" s="8">
        <f t="shared" si="4"/>
        <v>52677.715863999998</v>
      </c>
      <c r="J18" s="8">
        <f t="shared" si="5"/>
        <v>44454.8</v>
      </c>
    </row>
    <row r="19" spans="1:10" x14ac:dyDescent="0.25">
      <c r="A19" s="5" t="s">
        <v>21</v>
      </c>
      <c r="B19" s="34">
        <v>85290</v>
      </c>
      <c r="C19" s="34">
        <v>2022</v>
      </c>
      <c r="D19" s="35">
        <v>4560.5190000000002</v>
      </c>
      <c r="E19" s="6">
        <f t="shared" si="0"/>
        <v>2.2554495548961424</v>
      </c>
      <c r="F19" s="7">
        <f t="shared" si="1"/>
        <v>42.181008902077153</v>
      </c>
      <c r="G19" s="8">
        <f t="shared" si="2"/>
        <v>1892.9262600000002</v>
      </c>
      <c r="H19" s="8">
        <f t="shared" si="3"/>
        <v>108.98580000000001</v>
      </c>
      <c r="I19" s="8">
        <f t="shared" si="4"/>
        <v>2001.9120600000001</v>
      </c>
      <c r="J19" s="8">
        <f t="shared" si="5"/>
        <v>808.80000000000007</v>
      </c>
    </row>
    <row r="20" spans="1:10" x14ac:dyDescent="0.25">
      <c r="A20" s="5" t="s">
        <v>22</v>
      </c>
      <c r="B20" s="34">
        <v>88046</v>
      </c>
      <c r="C20" s="34">
        <v>2086</v>
      </c>
      <c r="D20" s="35">
        <v>4682.2340000000004</v>
      </c>
      <c r="E20" s="6">
        <f t="shared" si="0"/>
        <v>2.2445992329817837</v>
      </c>
      <c r="F20" s="7">
        <f t="shared" si="1"/>
        <v>42.208053691275168</v>
      </c>
      <c r="G20" s="8">
        <f t="shared" si="2"/>
        <v>1954.092924</v>
      </c>
      <c r="H20" s="8">
        <f t="shared" si="3"/>
        <v>112.4354</v>
      </c>
      <c r="I20" s="8">
        <f t="shared" si="4"/>
        <v>2066.5283239999999</v>
      </c>
      <c r="J20" s="8">
        <f t="shared" si="5"/>
        <v>834.40000000000009</v>
      </c>
    </row>
    <row r="21" spans="1:10" x14ac:dyDescent="0.25">
      <c r="A21" s="5" t="s">
        <v>23</v>
      </c>
      <c r="B21" s="34">
        <v>7668</v>
      </c>
      <c r="C21" s="34">
        <v>178</v>
      </c>
      <c r="D21" s="35">
        <v>393.54</v>
      </c>
      <c r="E21" s="6">
        <f t="shared" si="0"/>
        <v>2.2108988764044946</v>
      </c>
      <c r="F21" s="7">
        <f t="shared" si="1"/>
        <v>43.078651685393261</v>
      </c>
      <c r="G21" s="8">
        <f t="shared" si="2"/>
        <v>170.183592</v>
      </c>
      <c r="H21" s="8">
        <f t="shared" si="3"/>
        <v>9.5942000000000007</v>
      </c>
      <c r="I21" s="8">
        <f t="shared" si="4"/>
        <v>179.77779200000001</v>
      </c>
      <c r="J21" s="8">
        <f t="shared" si="5"/>
        <v>71.2</v>
      </c>
    </row>
    <row r="22" spans="1:10" x14ac:dyDescent="0.25">
      <c r="A22" s="5" t="s">
        <v>24</v>
      </c>
      <c r="B22" s="34">
        <v>58278</v>
      </c>
      <c r="C22" s="34">
        <v>1375</v>
      </c>
      <c r="D22" s="35">
        <v>3068.8239999999996</v>
      </c>
      <c r="E22" s="6">
        <f t="shared" si="0"/>
        <v>2.2318719999999996</v>
      </c>
      <c r="F22" s="7">
        <f t="shared" si="1"/>
        <v>42.384</v>
      </c>
      <c r="G22" s="8">
        <f t="shared" si="2"/>
        <v>1293.421932</v>
      </c>
      <c r="H22" s="8">
        <f t="shared" si="3"/>
        <v>74.112500000000011</v>
      </c>
      <c r="I22" s="8">
        <f t="shared" si="4"/>
        <v>1367.5344319999999</v>
      </c>
      <c r="J22" s="8">
        <f t="shared" si="5"/>
        <v>550</v>
      </c>
    </row>
    <row r="23" spans="1:10" x14ac:dyDescent="0.25">
      <c r="A23" s="5" t="s">
        <v>25</v>
      </c>
      <c r="B23" s="34">
        <v>148770</v>
      </c>
      <c r="C23" s="34">
        <v>3510</v>
      </c>
      <c r="D23" s="35">
        <v>6663.9809999999998</v>
      </c>
      <c r="E23" s="6">
        <f t="shared" si="0"/>
        <v>1.8985700854700853</v>
      </c>
      <c r="F23" s="7">
        <f t="shared" si="1"/>
        <v>42.384615384615387</v>
      </c>
      <c r="G23" s="8">
        <f t="shared" si="2"/>
        <v>3301.8013799999999</v>
      </c>
      <c r="H23" s="8">
        <f t="shared" si="3"/>
        <v>189.18900000000002</v>
      </c>
      <c r="I23" s="8">
        <f t="shared" si="4"/>
        <v>3490.9903799999997</v>
      </c>
      <c r="J23" s="8">
        <f t="shared" si="5"/>
        <v>1404</v>
      </c>
    </row>
    <row r="24" spans="1:10" x14ac:dyDescent="0.25">
      <c r="A24" s="5" t="s">
        <v>26</v>
      </c>
      <c r="B24" s="34">
        <v>3132</v>
      </c>
      <c r="C24" s="34">
        <v>72</v>
      </c>
      <c r="D24" s="35">
        <v>154.28700000000001</v>
      </c>
      <c r="E24" s="6">
        <f t="shared" si="0"/>
        <v>2.1428750000000001</v>
      </c>
      <c r="F24" s="7">
        <f t="shared" si="1"/>
        <v>43.5</v>
      </c>
      <c r="G24" s="8">
        <f t="shared" si="2"/>
        <v>69.51160800000001</v>
      </c>
      <c r="H24" s="8">
        <f t="shared" si="3"/>
        <v>3.8808000000000002</v>
      </c>
      <c r="I24" s="8">
        <f t="shared" si="4"/>
        <v>73.392408000000003</v>
      </c>
      <c r="J24" s="8">
        <f t="shared" si="5"/>
        <v>28.8</v>
      </c>
    </row>
    <row r="25" spans="1:10" x14ac:dyDescent="0.25">
      <c r="A25" s="5" t="s">
        <v>27</v>
      </c>
      <c r="B25" s="34">
        <v>5538</v>
      </c>
      <c r="C25" s="34">
        <v>135</v>
      </c>
      <c r="D25" s="35">
        <v>305.59400000000005</v>
      </c>
      <c r="E25" s="6">
        <f t="shared" si="0"/>
        <v>2.2636592592592595</v>
      </c>
      <c r="F25" s="7">
        <f t="shared" si="1"/>
        <v>41.022222222222226</v>
      </c>
      <c r="G25" s="8">
        <f t="shared" si="2"/>
        <v>122.910372</v>
      </c>
      <c r="H25" s="8">
        <f t="shared" si="3"/>
        <v>7.2765000000000004</v>
      </c>
      <c r="I25" s="8">
        <f t="shared" si="4"/>
        <v>130.18687199999999</v>
      </c>
      <c r="J25" s="8">
        <f t="shared" si="5"/>
        <v>54</v>
      </c>
    </row>
    <row r="26" spans="1:10" x14ac:dyDescent="0.25">
      <c r="A26" s="5" t="s">
        <v>28</v>
      </c>
      <c r="B26" s="34">
        <v>245326</v>
      </c>
      <c r="C26" s="34">
        <v>5809</v>
      </c>
      <c r="D26" s="35">
        <v>11022.696</v>
      </c>
      <c r="E26" s="6">
        <f t="shared" si="0"/>
        <v>1.8975203993802721</v>
      </c>
      <c r="F26" s="7">
        <f t="shared" si="1"/>
        <v>42.232053709760713</v>
      </c>
      <c r="G26" s="8">
        <f t="shared" si="2"/>
        <v>5444.7652440000002</v>
      </c>
      <c r="H26" s="8">
        <f t="shared" si="3"/>
        <v>313.10509999999999</v>
      </c>
      <c r="I26" s="8">
        <f t="shared" si="4"/>
        <v>5757.8703439999999</v>
      </c>
      <c r="J26" s="8">
        <f t="shared" si="5"/>
        <v>2323.6</v>
      </c>
    </row>
    <row r="27" spans="1:10" x14ac:dyDescent="0.25">
      <c r="A27" s="5" t="s">
        <v>29</v>
      </c>
      <c r="B27" s="34">
        <v>50352</v>
      </c>
      <c r="C27" s="34">
        <v>1180</v>
      </c>
      <c r="D27" s="35">
        <v>2621.0639999999999</v>
      </c>
      <c r="E27" s="6">
        <f t="shared" si="0"/>
        <v>2.2212406779661014</v>
      </c>
      <c r="F27" s="7">
        <f t="shared" si="1"/>
        <v>42.671186440677964</v>
      </c>
      <c r="G27" s="8">
        <f t="shared" si="2"/>
        <v>1117.5122879999999</v>
      </c>
      <c r="H27" s="8">
        <f t="shared" si="3"/>
        <v>63.602000000000004</v>
      </c>
      <c r="I27" s="8">
        <f t="shared" si="4"/>
        <v>1181.114288</v>
      </c>
      <c r="J27" s="8">
        <f t="shared" si="5"/>
        <v>472</v>
      </c>
    </row>
    <row r="28" spans="1:10" x14ac:dyDescent="0.25">
      <c r="A28" s="5" t="s">
        <v>30</v>
      </c>
      <c r="B28" s="34">
        <v>39800</v>
      </c>
      <c r="C28" s="34">
        <v>938</v>
      </c>
      <c r="D28" s="35">
        <v>2090.4720000000002</v>
      </c>
      <c r="E28" s="6">
        <f t="shared" si="0"/>
        <v>2.2286481876332624</v>
      </c>
      <c r="F28" s="7">
        <f t="shared" si="1"/>
        <v>42.430703624733475</v>
      </c>
      <c r="G28" s="8">
        <f t="shared" si="2"/>
        <v>883.32119999999998</v>
      </c>
      <c r="H28" s="8">
        <f t="shared" si="3"/>
        <v>50.558200000000006</v>
      </c>
      <c r="I28" s="8">
        <f t="shared" si="4"/>
        <v>933.87940000000003</v>
      </c>
      <c r="J28" s="8">
        <f t="shared" si="5"/>
        <v>375.20000000000005</v>
      </c>
    </row>
    <row r="29" spans="1:10" x14ac:dyDescent="0.25">
      <c r="A29" s="5" t="s">
        <v>31</v>
      </c>
      <c r="B29" s="34">
        <v>7788</v>
      </c>
      <c r="C29" s="34">
        <v>181</v>
      </c>
      <c r="D29" s="35">
        <v>401.73</v>
      </c>
      <c r="E29" s="6">
        <f t="shared" si="0"/>
        <v>2.2195027624309391</v>
      </c>
      <c r="F29" s="7">
        <f t="shared" si="1"/>
        <v>43.027624309392266</v>
      </c>
      <c r="G29" s="8">
        <f t="shared" si="2"/>
        <v>172.84687200000002</v>
      </c>
      <c r="H29" s="8">
        <f t="shared" si="3"/>
        <v>9.7559000000000005</v>
      </c>
      <c r="I29" s="8">
        <f t="shared" si="4"/>
        <v>182.60277200000002</v>
      </c>
      <c r="J29" s="8">
        <f t="shared" si="5"/>
        <v>72.400000000000006</v>
      </c>
    </row>
    <row r="30" spans="1:10" x14ac:dyDescent="0.25">
      <c r="A30" s="5" t="s">
        <v>32</v>
      </c>
      <c r="B30" s="34">
        <v>1109636</v>
      </c>
      <c r="C30" s="34">
        <v>26407</v>
      </c>
      <c r="D30" s="35">
        <v>46436.324000000022</v>
      </c>
      <c r="E30" s="6">
        <f t="shared" si="0"/>
        <v>1.758485401598062</v>
      </c>
      <c r="F30" s="7">
        <f t="shared" si="1"/>
        <v>42.020524860832353</v>
      </c>
      <c r="G30" s="8">
        <f t="shared" si="2"/>
        <v>24627.261384000001</v>
      </c>
      <c r="H30" s="8">
        <f t="shared" si="3"/>
        <v>1423.3373000000001</v>
      </c>
      <c r="I30" s="8">
        <f t="shared" si="4"/>
        <v>26050.598684000001</v>
      </c>
      <c r="J30" s="8">
        <f t="shared" si="5"/>
        <v>10562.800000000001</v>
      </c>
    </row>
    <row r="31" spans="1:10" x14ac:dyDescent="0.25">
      <c r="A31" s="5" t="s">
        <v>33</v>
      </c>
      <c r="B31" s="34">
        <v>24284</v>
      </c>
      <c r="C31" s="34">
        <v>572</v>
      </c>
      <c r="D31" s="35">
        <v>1286.521</v>
      </c>
      <c r="E31" s="6">
        <f t="shared" si="0"/>
        <v>2.2491625874125871</v>
      </c>
      <c r="F31" s="7">
        <f t="shared" si="1"/>
        <v>42.454545454545453</v>
      </c>
      <c r="G31" s="8">
        <f t="shared" si="2"/>
        <v>538.95909600000005</v>
      </c>
      <c r="H31" s="8">
        <f t="shared" si="3"/>
        <v>30.830800000000004</v>
      </c>
      <c r="I31" s="8">
        <f t="shared" si="4"/>
        <v>569.789896</v>
      </c>
      <c r="J31" s="8">
        <f t="shared" si="5"/>
        <v>228.8</v>
      </c>
    </row>
    <row r="32" spans="1:10" x14ac:dyDescent="0.25">
      <c r="A32" s="5" t="s">
        <v>34</v>
      </c>
      <c r="B32" s="34">
        <v>1089894</v>
      </c>
      <c r="C32" s="34">
        <v>25780</v>
      </c>
      <c r="D32" s="35">
        <v>47470.131000000023</v>
      </c>
      <c r="E32" s="6">
        <f t="shared" si="0"/>
        <v>1.8413549650892174</v>
      </c>
      <c r="F32" s="7">
        <f t="shared" si="1"/>
        <v>42.276726144297903</v>
      </c>
      <c r="G32" s="8">
        <f t="shared" si="2"/>
        <v>24189.107435999998</v>
      </c>
      <c r="H32" s="8">
        <f t="shared" si="3"/>
        <v>1389.5420000000001</v>
      </c>
      <c r="I32" s="8">
        <f t="shared" si="4"/>
        <v>25578.649436</v>
      </c>
      <c r="J32" s="8">
        <f t="shared" si="5"/>
        <v>10312</v>
      </c>
    </row>
    <row r="33" spans="1:10" x14ac:dyDescent="0.25">
      <c r="A33" s="5" t="s">
        <v>35</v>
      </c>
      <c r="B33" s="34">
        <v>359630</v>
      </c>
      <c r="C33" s="34">
        <v>8502</v>
      </c>
      <c r="D33" s="35">
        <v>16028.949999999997</v>
      </c>
      <c r="E33" s="6">
        <f t="shared" si="0"/>
        <v>1.885315219948247</v>
      </c>
      <c r="F33" s="7">
        <f t="shared" si="1"/>
        <v>42.299458950835096</v>
      </c>
      <c r="G33" s="8">
        <f t="shared" si="2"/>
        <v>7981.6282199999996</v>
      </c>
      <c r="H33" s="8">
        <f t="shared" si="3"/>
        <v>458.25780000000003</v>
      </c>
      <c r="I33" s="8">
        <f t="shared" si="4"/>
        <v>8439.8860199999999</v>
      </c>
      <c r="J33" s="8">
        <f t="shared" si="5"/>
        <v>3400.8</v>
      </c>
    </row>
    <row r="34" spans="1:10" x14ac:dyDescent="0.25">
      <c r="A34" s="5" t="s">
        <v>36</v>
      </c>
      <c r="B34" s="34">
        <v>75686</v>
      </c>
      <c r="C34" s="34">
        <v>1770</v>
      </c>
      <c r="D34" s="35">
        <v>3937.1540000000005</v>
      </c>
      <c r="E34" s="6">
        <f t="shared" si="0"/>
        <v>2.2243807909604523</v>
      </c>
      <c r="F34" s="7">
        <f t="shared" si="1"/>
        <v>42.760451977401132</v>
      </c>
      <c r="G34" s="8">
        <f t="shared" si="2"/>
        <v>1679.7750840000001</v>
      </c>
      <c r="H34" s="8">
        <f t="shared" si="3"/>
        <v>95.403000000000006</v>
      </c>
      <c r="I34" s="8">
        <f t="shared" si="4"/>
        <v>1775.1780840000001</v>
      </c>
      <c r="J34" s="8">
        <f t="shared" si="5"/>
        <v>708</v>
      </c>
    </row>
    <row r="35" spans="1:10" x14ac:dyDescent="0.25">
      <c r="A35" s="5" t="s">
        <v>37</v>
      </c>
      <c r="B35" s="34">
        <v>1142</v>
      </c>
      <c r="C35" s="34">
        <v>25</v>
      </c>
      <c r="D35" s="35">
        <v>52.65</v>
      </c>
      <c r="E35" s="6">
        <f t="shared" si="0"/>
        <v>2.1059999999999999</v>
      </c>
      <c r="F35" s="7">
        <f t="shared" si="1"/>
        <v>45.68</v>
      </c>
      <c r="G35" s="8">
        <f t="shared" si="2"/>
        <v>25.345548000000001</v>
      </c>
      <c r="H35" s="8">
        <f t="shared" si="3"/>
        <v>1.3475000000000001</v>
      </c>
      <c r="I35" s="8">
        <f t="shared" si="4"/>
        <v>26.693048000000001</v>
      </c>
      <c r="J35" s="8">
        <f t="shared" si="5"/>
        <v>10</v>
      </c>
    </row>
    <row r="36" spans="1:10" x14ac:dyDescent="0.25">
      <c r="A36" s="5" t="s">
        <v>38</v>
      </c>
      <c r="B36" s="34">
        <v>23550</v>
      </c>
      <c r="C36" s="34">
        <v>549</v>
      </c>
      <c r="D36" s="35">
        <v>1222.453</v>
      </c>
      <c r="E36" s="6">
        <f t="shared" si="0"/>
        <v>2.2266903460837888</v>
      </c>
      <c r="F36" s="7">
        <f t="shared" si="1"/>
        <v>42.896174863387976</v>
      </c>
      <c r="G36" s="8">
        <f t="shared" si="2"/>
        <v>522.66869999999994</v>
      </c>
      <c r="H36" s="8">
        <f t="shared" si="3"/>
        <v>29.591100000000001</v>
      </c>
      <c r="I36" s="8">
        <f t="shared" si="4"/>
        <v>552.25979999999993</v>
      </c>
      <c r="J36" s="8">
        <f t="shared" si="5"/>
        <v>219.60000000000002</v>
      </c>
    </row>
    <row r="37" spans="1:10" x14ac:dyDescent="0.25">
      <c r="A37" s="5" t="s">
        <v>39</v>
      </c>
      <c r="B37" s="34">
        <v>289420</v>
      </c>
      <c r="C37" s="34">
        <v>6847</v>
      </c>
      <c r="D37" s="35">
        <v>12970.909000000001</v>
      </c>
      <c r="E37" s="6">
        <f t="shared" si="0"/>
        <v>1.8943930188403684</v>
      </c>
      <c r="F37" s="7">
        <f t="shared" si="1"/>
        <v>42.269607127208999</v>
      </c>
      <c r="G37" s="8">
        <f t="shared" si="2"/>
        <v>6423.3874800000003</v>
      </c>
      <c r="H37" s="8">
        <f t="shared" si="3"/>
        <v>369.05330000000004</v>
      </c>
      <c r="I37" s="8">
        <f t="shared" si="4"/>
        <v>6792.4407800000008</v>
      </c>
      <c r="J37" s="8">
        <f t="shared" si="5"/>
        <v>2738.8</v>
      </c>
    </row>
    <row r="38" spans="1:10" x14ac:dyDescent="0.25">
      <c r="A38" s="5" t="s">
        <v>40</v>
      </c>
      <c r="B38" s="34">
        <v>53434</v>
      </c>
      <c r="C38" s="34">
        <v>1239</v>
      </c>
      <c r="D38" s="35">
        <v>2743.8069999999998</v>
      </c>
      <c r="E38" s="6">
        <f t="shared" si="0"/>
        <v>2.2145334947538338</v>
      </c>
      <c r="F38" s="7">
        <f t="shared" si="1"/>
        <v>43.126715092816788</v>
      </c>
      <c r="G38" s="8">
        <f t="shared" si="2"/>
        <v>1185.9141959999999</v>
      </c>
      <c r="H38" s="8">
        <f t="shared" si="3"/>
        <v>66.7821</v>
      </c>
      <c r="I38" s="8">
        <f t="shared" si="4"/>
        <v>1252.6962959999998</v>
      </c>
      <c r="J38" s="8">
        <f t="shared" si="5"/>
        <v>495.6</v>
      </c>
    </row>
    <row r="39" spans="1:10" x14ac:dyDescent="0.25">
      <c r="A39" s="5" t="s">
        <v>41</v>
      </c>
      <c r="B39" s="34">
        <v>40036</v>
      </c>
      <c r="C39" s="34">
        <v>933</v>
      </c>
      <c r="D39" s="35">
        <v>2076.4559999999997</v>
      </c>
      <c r="E39" s="6">
        <f t="shared" si="0"/>
        <v>2.2255691318327973</v>
      </c>
      <c r="F39" s="7">
        <f t="shared" si="1"/>
        <v>42.911039657020368</v>
      </c>
      <c r="G39" s="8">
        <f t="shared" si="2"/>
        <v>888.55898400000001</v>
      </c>
      <c r="H39" s="8">
        <f t="shared" si="3"/>
        <v>50.288700000000006</v>
      </c>
      <c r="I39" s="8">
        <f t="shared" si="4"/>
        <v>938.84768400000007</v>
      </c>
      <c r="J39" s="8">
        <f t="shared" si="5"/>
        <v>373.20000000000005</v>
      </c>
    </row>
    <row r="40" spans="1:10" x14ac:dyDescent="0.25">
      <c r="A40" s="5" t="s">
        <v>42</v>
      </c>
      <c r="B40" s="34">
        <v>7320</v>
      </c>
      <c r="C40" s="34">
        <v>168</v>
      </c>
      <c r="D40" s="35">
        <v>369.32300000000004</v>
      </c>
      <c r="E40" s="6">
        <f t="shared" si="0"/>
        <v>2.1983511904761905</v>
      </c>
      <c r="F40" s="7">
        <f t="shared" si="1"/>
        <v>43.571428571428569</v>
      </c>
      <c r="G40" s="8">
        <f t="shared" si="2"/>
        <v>162.46008</v>
      </c>
      <c r="H40" s="8">
        <f t="shared" si="3"/>
        <v>9.055200000000001</v>
      </c>
      <c r="I40" s="8">
        <f t="shared" si="4"/>
        <v>171.51528000000002</v>
      </c>
      <c r="J40" s="8">
        <f t="shared" si="5"/>
        <v>67.2</v>
      </c>
    </row>
    <row r="41" spans="1:10" x14ac:dyDescent="0.25">
      <c r="A41" s="5" t="s">
        <v>43</v>
      </c>
      <c r="B41" s="34">
        <v>21844</v>
      </c>
      <c r="C41" s="34">
        <v>505</v>
      </c>
      <c r="D41" s="35">
        <v>1115.972</v>
      </c>
      <c r="E41" s="6">
        <f t="shared" si="0"/>
        <v>2.2098455445544554</v>
      </c>
      <c r="F41" s="7">
        <f t="shared" si="1"/>
        <v>43.255445544554455</v>
      </c>
      <c r="G41" s="8">
        <f t="shared" si="2"/>
        <v>484.80573599999997</v>
      </c>
      <c r="H41" s="8">
        <f t="shared" si="3"/>
        <v>27.2195</v>
      </c>
      <c r="I41" s="8">
        <f t="shared" si="4"/>
        <v>512.02523599999995</v>
      </c>
      <c r="J41" s="8">
        <f t="shared" si="5"/>
        <v>202</v>
      </c>
    </row>
    <row r="42" spans="1:10" x14ac:dyDescent="0.25">
      <c r="A42" s="5" t="s">
        <v>44</v>
      </c>
      <c r="B42" s="34">
        <v>39472</v>
      </c>
      <c r="C42" s="34">
        <v>924</v>
      </c>
      <c r="D42" s="35">
        <v>2054.0520000000001</v>
      </c>
      <c r="E42" s="6">
        <f t="shared" si="0"/>
        <v>2.2230000000000003</v>
      </c>
      <c r="F42" s="7">
        <f t="shared" si="1"/>
        <v>42.718614718614717</v>
      </c>
      <c r="G42" s="8">
        <f t="shared" si="2"/>
        <v>876.04156799999998</v>
      </c>
      <c r="H42" s="8">
        <f t="shared" si="3"/>
        <v>49.803600000000003</v>
      </c>
      <c r="I42" s="8">
        <f t="shared" si="4"/>
        <v>925.84516799999994</v>
      </c>
      <c r="J42" s="8">
        <f t="shared" si="5"/>
        <v>369.6</v>
      </c>
    </row>
    <row r="43" spans="1:10" x14ac:dyDescent="0.25">
      <c r="A43" s="31" t="s">
        <v>45</v>
      </c>
      <c r="B43" s="32">
        <f>SUM(B2:B42)</f>
        <v>7114884</v>
      </c>
      <c r="C43" s="32">
        <f t="shared" ref="C43:D43" si="6">SUM(C2:C42)</f>
        <v>229615</v>
      </c>
      <c r="D43" s="33">
        <f t="shared" si="6"/>
        <v>465443.40899999981</v>
      </c>
      <c r="E43" s="6"/>
      <c r="F43" s="7"/>
      <c r="G43" s="8">
        <f>SUM(G2:G42)</f>
        <v>157907.73549600004</v>
      </c>
      <c r="H43" s="8">
        <f>SUM(H2:H42)</f>
        <v>12376.2485</v>
      </c>
      <c r="I43" s="8">
        <f>SUM(I2:I42)</f>
        <v>170283.983996</v>
      </c>
      <c r="J43" s="8">
        <f>SUM(J2:J42)</f>
        <v>91846.000000000029</v>
      </c>
    </row>
    <row r="44" spans="1:10" x14ac:dyDescent="0.25">
      <c r="G44" s="36"/>
      <c r="H44" s="36"/>
      <c r="I44" s="36"/>
      <c r="J44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855C-ED95-524C-B896-21FE94DE7F07}">
  <dimension ref="A1:J43"/>
  <sheetViews>
    <sheetView zoomScale="106" zoomScaleNormal="106" workbookViewId="0">
      <pane ySplit="1" topLeftCell="A2" activePane="bottomLeft" state="frozen"/>
      <selection pane="bottomLeft" activeCell="C52" sqref="C52"/>
    </sheetView>
  </sheetViews>
  <sheetFormatPr defaultColWidth="10.69921875" defaultRowHeight="13.8" x14ac:dyDescent="0.25"/>
  <cols>
    <col min="1" max="1" width="27" style="4" bestFit="1" customWidth="1"/>
    <col min="2" max="2" width="21.796875" style="7" bestFit="1" customWidth="1"/>
    <col min="3" max="3" width="24.09765625" style="7" bestFit="1" customWidth="1"/>
    <col min="4" max="4" width="22" style="6" bestFit="1" customWidth="1"/>
    <col min="5" max="5" width="22.59765625" style="4" bestFit="1" customWidth="1"/>
    <col min="6" max="6" width="16.296875" style="4" bestFit="1" customWidth="1"/>
    <col min="7" max="7" width="11.59765625" style="4" bestFit="1" customWidth="1"/>
    <col min="8" max="8" width="10.5" style="4" bestFit="1" customWidth="1"/>
    <col min="9" max="9" width="11.59765625" style="4" bestFit="1" customWidth="1"/>
    <col min="10" max="10" width="10.5" style="4" bestFit="1" customWidth="1"/>
    <col min="11" max="16384" width="10.69921875" style="4"/>
  </cols>
  <sheetData>
    <row r="1" spans="1:10" ht="27.6" x14ac:dyDescent="0.25">
      <c r="A1" s="4" t="s">
        <v>0</v>
      </c>
      <c r="B1" s="7" t="s">
        <v>1</v>
      </c>
      <c r="C1" s="7" t="s">
        <v>2</v>
      </c>
      <c r="D1" s="6" t="s">
        <v>3</v>
      </c>
      <c r="E1" s="25" t="s">
        <v>46</v>
      </c>
      <c r="F1" s="25" t="s">
        <v>47</v>
      </c>
      <c r="G1" s="3" t="s">
        <v>51</v>
      </c>
      <c r="H1" s="3" t="s">
        <v>52</v>
      </c>
      <c r="I1" s="3" t="s">
        <v>53</v>
      </c>
      <c r="J1" s="3" t="s">
        <v>54</v>
      </c>
    </row>
    <row r="2" spans="1:10" x14ac:dyDescent="0.25">
      <c r="A2" s="4" t="s">
        <v>4</v>
      </c>
      <c r="B2" s="7">
        <v>542</v>
      </c>
      <c r="C2" s="7">
        <v>13</v>
      </c>
      <c r="D2" s="6">
        <v>24.982999999999997</v>
      </c>
      <c r="E2" s="6">
        <f>D2/C2</f>
        <v>1.9217692307692305</v>
      </c>
      <c r="F2" s="7">
        <f>B2/C2</f>
        <v>41.692307692307693</v>
      </c>
      <c r="G2" s="8">
        <f>(B2*0.54)*0.0411</f>
        <v>12.029147999999999</v>
      </c>
      <c r="H2" s="8">
        <f>0.0539*C2</f>
        <v>0.7007000000000001</v>
      </c>
      <c r="I2" s="8">
        <f>SUM(G2:H2)</f>
        <v>12.729847999999999</v>
      </c>
      <c r="J2" s="8">
        <f>0.4*C2</f>
        <v>5.2</v>
      </c>
    </row>
    <row r="3" spans="1:10" x14ac:dyDescent="0.25">
      <c r="A3" s="4" t="s">
        <v>5</v>
      </c>
      <c r="B3" s="7">
        <v>12488</v>
      </c>
      <c r="C3" s="7">
        <v>291</v>
      </c>
      <c r="D3" s="6">
        <v>565.48099999999988</v>
      </c>
      <c r="E3" s="6">
        <f t="shared" ref="E3:E42" si="0">D3/C3</f>
        <v>1.9432336769759446</v>
      </c>
      <c r="F3" s="7">
        <f t="shared" ref="F3:F42" si="1">B3/C3</f>
        <v>42.914089347079035</v>
      </c>
      <c r="G3" s="8">
        <f t="shared" ref="G3:G42" si="2">(B3*0.54)*0.0411</f>
        <v>277.15867200000002</v>
      </c>
      <c r="H3" s="8">
        <f t="shared" ref="H3:H42" si="3">0.0539*C3</f>
        <v>15.684900000000001</v>
      </c>
      <c r="I3" s="8">
        <f t="shared" ref="I3:I42" si="4">SUM(G3:H3)</f>
        <v>292.84357200000005</v>
      </c>
      <c r="J3" s="8">
        <f t="shared" ref="J3:J42" si="5">0.4*C3</f>
        <v>116.4</v>
      </c>
    </row>
    <row r="4" spans="1:10" x14ac:dyDescent="0.25">
      <c r="A4" s="4" t="s">
        <v>6</v>
      </c>
      <c r="B4" s="7">
        <v>108002</v>
      </c>
      <c r="C4" s="7">
        <v>2532</v>
      </c>
      <c r="D4" s="6">
        <v>4899.0120000000006</v>
      </c>
      <c r="E4" s="6">
        <f t="shared" si="0"/>
        <v>1.9348388625592419</v>
      </c>
      <c r="F4" s="7">
        <f t="shared" si="1"/>
        <v>42.654818325434441</v>
      </c>
      <c r="G4" s="8">
        <f t="shared" si="2"/>
        <v>2396.996388</v>
      </c>
      <c r="H4" s="8">
        <f t="shared" si="3"/>
        <v>136.47480000000002</v>
      </c>
      <c r="I4" s="8">
        <f t="shared" si="4"/>
        <v>2533.471188</v>
      </c>
      <c r="J4" s="8">
        <f t="shared" si="5"/>
        <v>1012.8000000000001</v>
      </c>
    </row>
    <row r="5" spans="1:10" x14ac:dyDescent="0.25">
      <c r="A5" s="4" t="s">
        <v>7</v>
      </c>
      <c r="B5" s="7">
        <v>16838</v>
      </c>
      <c r="C5" s="7">
        <v>392</v>
      </c>
      <c r="D5" s="6">
        <v>760.27199999999993</v>
      </c>
      <c r="E5" s="6">
        <f t="shared" si="0"/>
        <v>1.9394693877551019</v>
      </c>
      <c r="F5" s="7">
        <f t="shared" si="1"/>
        <v>42.954081632653065</v>
      </c>
      <c r="G5" s="8">
        <f t="shared" si="2"/>
        <v>373.70257199999998</v>
      </c>
      <c r="H5" s="8">
        <f t="shared" si="3"/>
        <v>21.128800000000002</v>
      </c>
      <c r="I5" s="8">
        <f t="shared" si="4"/>
        <v>394.83137199999999</v>
      </c>
      <c r="J5" s="8">
        <f t="shared" si="5"/>
        <v>156.80000000000001</v>
      </c>
    </row>
    <row r="6" spans="1:10" x14ac:dyDescent="0.25">
      <c r="A6" s="4" t="s">
        <v>8</v>
      </c>
      <c r="B6" s="7">
        <v>15022</v>
      </c>
      <c r="C6" s="7">
        <v>353</v>
      </c>
      <c r="D6" s="6">
        <v>682.12300000000005</v>
      </c>
      <c r="E6" s="6">
        <f t="shared" si="0"/>
        <v>1.9323597733711049</v>
      </c>
      <c r="F6" s="7">
        <f t="shared" si="1"/>
        <v>42.555240793201136</v>
      </c>
      <c r="G6" s="8">
        <f t="shared" si="2"/>
        <v>333.39826799999997</v>
      </c>
      <c r="H6" s="8">
        <f t="shared" si="3"/>
        <v>19.026700000000002</v>
      </c>
      <c r="I6" s="8">
        <f t="shared" si="4"/>
        <v>352.42496799999998</v>
      </c>
      <c r="J6" s="8">
        <f t="shared" si="5"/>
        <v>141.20000000000002</v>
      </c>
    </row>
    <row r="7" spans="1:10" x14ac:dyDescent="0.25">
      <c r="A7" s="4" t="s">
        <v>9</v>
      </c>
      <c r="B7" s="7">
        <v>13148</v>
      </c>
      <c r="C7" s="7">
        <v>304</v>
      </c>
      <c r="D7" s="6">
        <v>592.46399999999994</v>
      </c>
      <c r="E7" s="6">
        <f t="shared" si="0"/>
        <v>1.948894736842105</v>
      </c>
      <c r="F7" s="7">
        <f t="shared" si="1"/>
        <v>43.25</v>
      </c>
      <c r="G7" s="8">
        <f t="shared" si="2"/>
        <v>291.806712</v>
      </c>
      <c r="H7" s="8">
        <f t="shared" si="3"/>
        <v>16.3856</v>
      </c>
      <c r="I7" s="8">
        <f t="shared" si="4"/>
        <v>308.19231200000002</v>
      </c>
      <c r="J7" s="8">
        <f t="shared" si="5"/>
        <v>121.60000000000001</v>
      </c>
    </row>
    <row r="8" spans="1:10" x14ac:dyDescent="0.25">
      <c r="A8" s="4" t="s">
        <v>10</v>
      </c>
      <c r="B8" s="7">
        <v>58714</v>
      </c>
      <c r="C8" s="7">
        <v>1375</v>
      </c>
      <c r="D8" s="6">
        <v>2665.3249999999998</v>
      </c>
      <c r="E8" s="6">
        <f t="shared" si="0"/>
        <v>1.9384181818181816</v>
      </c>
      <c r="F8" s="7">
        <f t="shared" si="1"/>
        <v>42.701090909090908</v>
      </c>
      <c r="G8" s="8">
        <f t="shared" si="2"/>
        <v>1303.098516</v>
      </c>
      <c r="H8" s="8">
        <f t="shared" si="3"/>
        <v>74.112500000000011</v>
      </c>
      <c r="I8" s="8">
        <f t="shared" si="4"/>
        <v>1377.211016</v>
      </c>
      <c r="J8" s="8">
        <f t="shared" si="5"/>
        <v>550</v>
      </c>
    </row>
    <row r="9" spans="1:10" x14ac:dyDescent="0.25">
      <c r="A9" s="4" t="s">
        <v>11</v>
      </c>
      <c r="B9" s="7">
        <v>15904</v>
      </c>
      <c r="C9" s="7">
        <v>367</v>
      </c>
      <c r="D9" s="6">
        <v>712.59699999999987</v>
      </c>
      <c r="E9" s="6">
        <f t="shared" si="0"/>
        <v>1.9416811989100813</v>
      </c>
      <c r="F9" s="7">
        <f t="shared" si="1"/>
        <v>43.335149863760215</v>
      </c>
      <c r="G9" s="8">
        <f t="shared" si="2"/>
        <v>352.97337599999997</v>
      </c>
      <c r="H9" s="8">
        <f t="shared" si="3"/>
        <v>19.781300000000002</v>
      </c>
      <c r="I9" s="8">
        <f t="shared" si="4"/>
        <v>372.75467599999996</v>
      </c>
      <c r="J9" s="8">
        <f t="shared" si="5"/>
        <v>146.80000000000001</v>
      </c>
    </row>
    <row r="10" spans="1:10" x14ac:dyDescent="0.25">
      <c r="A10" s="4" t="s">
        <v>12</v>
      </c>
      <c r="B10" s="7">
        <v>87710</v>
      </c>
      <c r="C10" s="7">
        <v>2078</v>
      </c>
      <c r="D10" s="6">
        <v>4008.098</v>
      </c>
      <c r="E10" s="6">
        <f t="shared" si="0"/>
        <v>1.9288248315688161</v>
      </c>
      <c r="F10" s="7">
        <f t="shared" si="1"/>
        <v>42.20885466794995</v>
      </c>
      <c r="G10" s="8">
        <f t="shared" si="2"/>
        <v>1946.6357399999999</v>
      </c>
      <c r="H10" s="8">
        <f t="shared" si="3"/>
        <v>112.00420000000001</v>
      </c>
      <c r="I10" s="8">
        <f t="shared" si="4"/>
        <v>2058.63994</v>
      </c>
      <c r="J10" s="8">
        <f t="shared" si="5"/>
        <v>831.2</v>
      </c>
    </row>
    <row r="11" spans="1:10" x14ac:dyDescent="0.25">
      <c r="A11" s="4" t="s">
        <v>13</v>
      </c>
      <c r="B11" s="7">
        <v>116872</v>
      </c>
      <c r="C11" s="7">
        <v>2663</v>
      </c>
      <c r="D11" s="6">
        <v>5194.9329999999991</v>
      </c>
      <c r="E11" s="6">
        <f t="shared" si="0"/>
        <v>1.9507822005257225</v>
      </c>
      <c r="F11" s="7">
        <f t="shared" si="1"/>
        <v>43.887345099511826</v>
      </c>
      <c r="G11" s="8">
        <f t="shared" si="2"/>
        <v>2593.857168</v>
      </c>
      <c r="H11" s="8">
        <f t="shared" si="3"/>
        <v>143.53570000000002</v>
      </c>
      <c r="I11" s="8">
        <f t="shared" si="4"/>
        <v>2737.3928679999999</v>
      </c>
      <c r="J11" s="8">
        <f t="shared" si="5"/>
        <v>1065.2</v>
      </c>
    </row>
    <row r="12" spans="1:10" x14ac:dyDescent="0.25">
      <c r="A12" s="4" t="s">
        <v>14</v>
      </c>
      <c r="B12" s="7">
        <v>10650</v>
      </c>
      <c r="C12" s="7">
        <v>249</v>
      </c>
      <c r="D12" s="6">
        <v>483.25900000000001</v>
      </c>
      <c r="E12" s="6">
        <f t="shared" si="0"/>
        <v>1.9407991967871487</v>
      </c>
      <c r="F12" s="7">
        <f t="shared" si="1"/>
        <v>42.7710843373494</v>
      </c>
      <c r="G12" s="8">
        <f t="shared" si="2"/>
        <v>236.36609999999999</v>
      </c>
      <c r="H12" s="8">
        <f t="shared" si="3"/>
        <v>13.421100000000001</v>
      </c>
      <c r="I12" s="8">
        <f t="shared" si="4"/>
        <v>249.78719999999998</v>
      </c>
      <c r="J12" s="8">
        <f t="shared" si="5"/>
        <v>99.600000000000009</v>
      </c>
    </row>
    <row r="13" spans="1:10" x14ac:dyDescent="0.25">
      <c r="A13" s="4" t="s">
        <v>15</v>
      </c>
      <c r="B13" s="7">
        <v>543188</v>
      </c>
      <c r="C13" s="7">
        <v>12899</v>
      </c>
      <c r="D13" s="6">
        <v>24816.409</v>
      </c>
      <c r="E13" s="6">
        <f t="shared" si="0"/>
        <v>1.9239017753314209</v>
      </c>
      <c r="F13" s="7">
        <f t="shared" si="1"/>
        <v>42.110861307078068</v>
      </c>
      <c r="G13" s="8">
        <f t="shared" si="2"/>
        <v>12055.514472000001</v>
      </c>
      <c r="H13" s="8">
        <f t="shared" si="3"/>
        <v>695.25610000000006</v>
      </c>
      <c r="I13" s="8">
        <f t="shared" si="4"/>
        <v>12750.770572000001</v>
      </c>
      <c r="J13" s="8">
        <f t="shared" si="5"/>
        <v>5159.6000000000004</v>
      </c>
    </row>
    <row r="14" spans="1:10" x14ac:dyDescent="0.25">
      <c r="A14" s="4" t="s">
        <v>16</v>
      </c>
      <c r="B14" s="7">
        <v>74450</v>
      </c>
      <c r="C14" s="7">
        <v>1765</v>
      </c>
      <c r="D14" s="6">
        <v>3395.415</v>
      </c>
      <c r="E14" s="6">
        <f t="shared" si="0"/>
        <v>1.9237478753541075</v>
      </c>
      <c r="F14" s="7">
        <f t="shared" si="1"/>
        <v>42.181303116147312</v>
      </c>
      <c r="G14" s="8">
        <f t="shared" si="2"/>
        <v>1652.3433</v>
      </c>
      <c r="H14" s="8">
        <f t="shared" si="3"/>
        <v>95.133500000000012</v>
      </c>
      <c r="I14" s="8">
        <f t="shared" si="4"/>
        <v>1747.4767999999999</v>
      </c>
      <c r="J14" s="8">
        <f t="shared" si="5"/>
        <v>706</v>
      </c>
    </row>
    <row r="15" spans="1:10" x14ac:dyDescent="0.25">
      <c r="A15" s="4" t="s">
        <v>17</v>
      </c>
      <c r="B15" s="7">
        <v>49092</v>
      </c>
      <c r="C15" s="7">
        <v>1132</v>
      </c>
      <c r="D15" s="6">
        <v>2207.0119999999997</v>
      </c>
      <c r="E15" s="6">
        <f t="shared" si="0"/>
        <v>1.9496572438162543</v>
      </c>
      <c r="F15" s="7">
        <f t="shared" si="1"/>
        <v>43.367491166077741</v>
      </c>
      <c r="G15" s="8">
        <f t="shared" si="2"/>
        <v>1089.5478479999999</v>
      </c>
      <c r="H15" s="8">
        <f t="shared" si="3"/>
        <v>61.014800000000001</v>
      </c>
      <c r="I15" s="8">
        <f t="shared" si="4"/>
        <v>1150.5626479999999</v>
      </c>
      <c r="J15" s="8">
        <f t="shared" si="5"/>
        <v>452.8</v>
      </c>
    </row>
    <row r="16" spans="1:10" x14ac:dyDescent="0.25">
      <c r="A16" s="4" t="s">
        <v>18</v>
      </c>
      <c r="B16" s="7">
        <v>10718</v>
      </c>
      <c r="C16" s="7">
        <v>249</v>
      </c>
      <c r="D16" s="6">
        <v>484.05899999999997</v>
      </c>
      <c r="E16" s="6">
        <f t="shared" si="0"/>
        <v>1.944012048192771</v>
      </c>
      <c r="F16" s="7">
        <f t="shared" si="1"/>
        <v>43.044176706827308</v>
      </c>
      <c r="G16" s="8">
        <f t="shared" si="2"/>
        <v>237.875292</v>
      </c>
      <c r="H16" s="8">
        <f t="shared" si="3"/>
        <v>13.421100000000001</v>
      </c>
      <c r="I16" s="8">
        <f t="shared" si="4"/>
        <v>251.296392</v>
      </c>
      <c r="J16" s="8">
        <f t="shared" si="5"/>
        <v>99.600000000000009</v>
      </c>
    </row>
    <row r="17" spans="1:10" x14ac:dyDescent="0.25">
      <c r="A17" s="4" t="s">
        <v>19</v>
      </c>
      <c r="B17" s="7">
        <v>5360</v>
      </c>
      <c r="C17" s="7">
        <v>268</v>
      </c>
      <c r="D17" s="6">
        <v>675.18799999999987</v>
      </c>
      <c r="E17" s="6">
        <f t="shared" si="0"/>
        <v>2.5193582089552233</v>
      </c>
      <c r="F17" s="7">
        <f t="shared" si="1"/>
        <v>20</v>
      </c>
      <c r="G17" s="8">
        <f t="shared" si="2"/>
        <v>118.95984</v>
      </c>
      <c r="H17" s="8">
        <f t="shared" si="3"/>
        <v>14.445200000000002</v>
      </c>
      <c r="I17" s="8">
        <f t="shared" si="4"/>
        <v>133.40504000000001</v>
      </c>
      <c r="J17" s="8">
        <f t="shared" si="5"/>
        <v>107.2</v>
      </c>
    </row>
    <row r="18" spans="1:10" x14ac:dyDescent="0.25">
      <c r="A18" s="4" t="s">
        <v>20</v>
      </c>
      <c r="B18" s="7">
        <v>2066554</v>
      </c>
      <c r="C18" s="7">
        <v>109321</v>
      </c>
      <c r="D18" s="6">
        <v>255921.81099999993</v>
      </c>
      <c r="E18" s="6">
        <f t="shared" si="0"/>
        <v>2.3410123489539973</v>
      </c>
      <c r="F18" s="7">
        <f t="shared" si="1"/>
        <v>18.903540948216719</v>
      </c>
      <c r="G18" s="8">
        <f t="shared" si="2"/>
        <v>45865.099476000003</v>
      </c>
      <c r="H18" s="8">
        <f t="shared" si="3"/>
        <v>5892.4019000000008</v>
      </c>
      <c r="I18" s="8">
        <f t="shared" si="4"/>
        <v>51757.501376</v>
      </c>
      <c r="J18" s="8">
        <f t="shared" si="5"/>
        <v>43728.4</v>
      </c>
    </row>
    <row r="19" spans="1:10" x14ac:dyDescent="0.25">
      <c r="A19" s="4" t="s">
        <v>21</v>
      </c>
      <c r="B19" s="7">
        <v>89416</v>
      </c>
      <c r="C19" s="7">
        <v>2125</v>
      </c>
      <c r="D19" s="6">
        <v>4084.375</v>
      </c>
      <c r="E19" s="6">
        <f t="shared" si="0"/>
        <v>1.9220588235294118</v>
      </c>
      <c r="F19" s="7">
        <f t="shared" si="1"/>
        <v>42.078117647058825</v>
      </c>
      <c r="G19" s="8">
        <f t="shared" si="2"/>
        <v>1984.4987040000001</v>
      </c>
      <c r="H19" s="8">
        <f t="shared" si="3"/>
        <v>114.53750000000001</v>
      </c>
      <c r="I19" s="8">
        <f t="shared" si="4"/>
        <v>2099.036204</v>
      </c>
      <c r="J19" s="8">
        <f t="shared" si="5"/>
        <v>850</v>
      </c>
    </row>
    <row r="20" spans="1:10" x14ac:dyDescent="0.25">
      <c r="A20" s="4" t="s">
        <v>22</v>
      </c>
      <c r="B20" s="7">
        <v>85376</v>
      </c>
      <c r="C20" s="7">
        <v>2035</v>
      </c>
      <c r="D20" s="6">
        <v>3918.1850000000004</v>
      </c>
      <c r="E20" s="6">
        <f t="shared" si="0"/>
        <v>1.9253980343980346</v>
      </c>
      <c r="F20" s="7">
        <f t="shared" si="1"/>
        <v>41.953808353808355</v>
      </c>
      <c r="G20" s="8">
        <f t="shared" si="2"/>
        <v>1894.834944</v>
      </c>
      <c r="H20" s="8">
        <f t="shared" si="3"/>
        <v>109.68650000000001</v>
      </c>
      <c r="I20" s="8">
        <f t="shared" si="4"/>
        <v>2004.521444</v>
      </c>
      <c r="J20" s="8">
        <f t="shared" si="5"/>
        <v>814</v>
      </c>
    </row>
    <row r="21" spans="1:10" x14ac:dyDescent="0.25">
      <c r="A21" s="4" t="s">
        <v>23</v>
      </c>
      <c r="B21" s="7">
        <v>8532</v>
      </c>
      <c r="C21" s="7">
        <v>200</v>
      </c>
      <c r="D21" s="6">
        <v>387.40000000000003</v>
      </c>
      <c r="E21" s="6">
        <f t="shared" si="0"/>
        <v>1.9370000000000003</v>
      </c>
      <c r="F21" s="7">
        <f t="shared" si="1"/>
        <v>42.66</v>
      </c>
      <c r="G21" s="8">
        <f t="shared" si="2"/>
        <v>189.35920800000002</v>
      </c>
      <c r="H21" s="8">
        <f t="shared" si="3"/>
        <v>10.780000000000001</v>
      </c>
      <c r="I21" s="8">
        <f t="shared" si="4"/>
        <v>200.13920800000002</v>
      </c>
      <c r="J21" s="8">
        <f t="shared" si="5"/>
        <v>80</v>
      </c>
    </row>
    <row r="22" spans="1:10" x14ac:dyDescent="0.25">
      <c r="A22" s="4" t="s">
        <v>24</v>
      </c>
      <c r="B22" s="7">
        <v>56160</v>
      </c>
      <c r="C22" s="7">
        <v>1316</v>
      </c>
      <c r="D22" s="6">
        <v>2548.7560000000003</v>
      </c>
      <c r="E22" s="6">
        <f t="shared" si="0"/>
        <v>1.936744680851064</v>
      </c>
      <c r="F22" s="7">
        <f t="shared" si="1"/>
        <v>42.674772036474167</v>
      </c>
      <c r="G22" s="8">
        <f t="shared" si="2"/>
        <v>1246.4150400000001</v>
      </c>
      <c r="H22" s="8">
        <f t="shared" si="3"/>
        <v>70.932400000000001</v>
      </c>
      <c r="I22" s="8">
        <f t="shared" si="4"/>
        <v>1317.34744</v>
      </c>
      <c r="J22" s="8">
        <f t="shared" si="5"/>
        <v>526.4</v>
      </c>
    </row>
    <row r="23" spans="1:10" x14ac:dyDescent="0.25">
      <c r="A23" s="4" t="s">
        <v>25</v>
      </c>
      <c r="B23" s="7">
        <v>153612</v>
      </c>
      <c r="C23" s="7">
        <v>3635</v>
      </c>
      <c r="D23" s="6">
        <v>6998.1849999999995</v>
      </c>
      <c r="E23" s="6">
        <f t="shared" si="0"/>
        <v>1.9252228335625858</v>
      </c>
      <c r="F23" s="7">
        <f t="shared" si="1"/>
        <v>42.259147180192571</v>
      </c>
      <c r="G23" s="8">
        <f t="shared" si="2"/>
        <v>3409.2647280000001</v>
      </c>
      <c r="H23" s="8">
        <f t="shared" si="3"/>
        <v>195.9265</v>
      </c>
      <c r="I23" s="8">
        <f t="shared" si="4"/>
        <v>3605.1912280000001</v>
      </c>
      <c r="J23" s="8">
        <f t="shared" si="5"/>
        <v>1454</v>
      </c>
    </row>
    <row r="24" spans="1:10" x14ac:dyDescent="0.25">
      <c r="A24" s="4" t="s">
        <v>26</v>
      </c>
      <c r="B24" s="7">
        <v>4828</v>
      </c>
      <c r="C24" s="7">
        <v>110</v>
      </c>
      <c r="D24" s="6">
        <v>215.41000000000003</v>
      </c>
      <c r="E24" s="6">
        <f t="shared" si="0"/>
        <v>1.9582727272727276</v>
      </c>
      <c r="F24" s="7">
        <f t="shared" si="1"/>
        <v>43.890909090909091</v>
      </c>
      <c r="G24" s="8">
        <f t="shared" si="2"/>
        <v>107.15263200000001</v>
      </c>
      <c r="H24" s="8">
        <f t="shared" si="3"/>
        <v>5.9290000000000003</v>
      </c>
      <c r="I24" s="8">
        <f t="shared" si="4"/>
        <v>113.08163200000001</v>
      </c>
      <c r="J24" s="8">
        <f t="shared" si="5"/>
        <v>44</v>
      </c>
    </row>
    <row r="25" spans="1:10" x14ac:dyDescent="0.25">
      <c r="A25" s="4" t="s">
        <v>27</v>
      </c>
      <c r="B25" s="7">
        <v>5794</v>
      </c>
      <c r="C25" s="7">
        <v>141</v>
      </c>
      <c r="D25" s="6">
        <v>269.03100000000001</v>
      </c>
      <c r="E25" s="6">
        <f t="shared" si="0"/>
        <v>1.9080212765957447</v>
      </c>
      <c r="F25" s="7">
        <f t="shared" si="1"/>
        <v>41.092198581560282</v>
      </c>
      <c r="G25" s="8">
        <f t="shared" si="2"/>
        <v>128.59203600000001</v>
      </c>
      <c r="H25" s="8">
        <f t="shared" si="3"/>
        <v>7.5999000000000008</v>
      </c>
      <c r="I25" s="8">
        <f t="shared" si="4"/>
        <v>136.191936</v>
      </c>
      <c r="J25" s="8">
        <f t="shared" si="5"/>
        <v>56.400000000000006</v>
      </c>
    </row>
    <row r="26" spans="1:10" x14ac:dyDescent="0.25">
      <c r="A26" s="4" t="s">
        <v>28</v>
      </c>
      <c r="B26" s="7">
        <v>271618</v>
      </c>
      <c r="C26" s="7">
        <v>6458</v>
      </c>
      <c r="D26" s="6">
        <v>12418.278</v>
      </c>
      <c r="E26" s="6">
        <f t="shared" si="0"/>
        <v>1.922929389903995</v>
      </c>
      <c r="F26" s="7">
        <f t="shared" si="1"/>
        <v>42.059151440074324</v>
      </c>
      <c r="G26" s="8">
        <f t="shared" si="2"/>
        <v>6028.2898919999998</v>
      </c>
      <c r="H26" s="8">
        <f t="shared" si="3"/>
        <v>348.08620000000002</v>
      </c>
      <c r="I26" s="8">
        <f t="shared" si="4"/>
        <v>6376.3760919999995</v>
      </c>
      <c r="J26" s="8">
        <f t="shared" si="5"/>
        <v>2583.2000000000003</v>
      </c>
    </row>
    <row r="27" spans="1:10" x14ac:dyDescent="0.25">
      <c r="A27" s="4" t="s">
        <v>29</v>
      </c>
      <c r="B27" s="7">
        <v>54898</v>
      </c>
      <c r="C27" s="7">
        <v>1287</v>
      </c>
      <c r="D27" s="6">
        <v>2492.5170000000003</v>
      </c>
      <c r="E27" s="6">
        <f t="shared" si="0"/>
        <v>1.9366876456876458</v>
      </c>
      <c r="F27" s="7">
        <f t="shared" si="1"/>
        <v>42.655788655788655</v>
      </c>
      <c r="G27" s="8">
        <f t="shared" si="2"/>
        <v>1218.4062120000001</v>
      </c>
      <c r="H27" s="8">
        <f t="shared" si="3"/>
        <v>69.36930000000001</v>
      </c>
      <c r="I27" s="8">
        <f t="shared" si="4"/>
        <v>1287.7755120000002</v>
      </c>
      <c r="J27" s="8">
        <f t="shared" si="5"/>
        <v>514.80000000000007</v>
      </c>
    </row>
    <row r="28" spans="1:10" x14ac:dyDescent="0.25">
      <c r="A28" s="4" t="s">
        <v>30</v>
      </c>
      <c r="B28" s="7">
        <v>41212</v>
      </c>
      <c r="C28" s="7">
        <v>980</v>
      </c>
      <c r="D28" s="6">
        <v>1889.7799999999997</v>
      </c>
      <c r="E28" s="6">
        <f t="shared" si="0"/>
        <v>1.9283469387755099</v>
      </c>
      <c r="F28" s="7">
        <f t="shared" si="1"/>
        <v>42.053061224489795</v>
      </c>
      <c r="G28" s="8">
        <f t="shared" si="2"/>
        <v>914.65912800000012</v>
      </c>
      <c r="H28" s="8">
        <f t="shared" si="3"/>
        <v>52.822000000000003</v>
      </c>
      <c r="I28" s="8">
        <f t="shared" si="4"/>
        <v>967.48112800000013</v>
      </c>
      <c r="J28" s="8">
        <f t="shared" si="5"/>
        <v>392</v>
      </c>
    </row>
    <row r="29" spans="1:10" x14ac:dyDescent="0.25">
      <c r="A29" s="4" t="s">
        <v>31</v>
      </c>
      <c r="B29" s="7">
        <v>9430</v>
      </c>
      <c r="C29" s="7">
        <v>218</v>
      </c>
      <c r="D29" s="6">
        <v>424.63799999999998</v>
      </c>
      <c r="E29" s="6">
        <f t="shared" si="0"/>
        <v>1.947880733944954</v>
      </c>
      <c r="F29" s="7">
        <f t="shared" si="1"/>
        <v>43.256880733944953</v>
      </c>
      <c r="G29" s="8">
        <f t="shared" si="2"/>
        <v>209.28942000000001</v>
      </c>
      <c r="H29" s="8">
        <f t="shared" si="3"/>
        <v>11.750200000000001</v>
      </c>
      <c r="I29" s="8">
        <f t="shared" si="4"/>
        <v>221.03962000000001</v>
      </c>
      <c r="J29" s="8">
        <f t="shared" si="5"/>
        <v>87.2</v>
      </c>
    </row>
    <row r="30" spans="1:10" x14ac:dyDescent="0.25">
      <c r="A30" s="4" t="s">
        <v>32</v>
      </c>
      <c r="B30" s="7">
        <v>1055816</v>
      </c>
      <c r="C30" s="7">
        <v>25192</v>
      </c>
      <c r="D30" s="6">
        <v>48427.672000000006</v>
      </c>
      <c r="E30" s="6">
        <f t="shared" si="0"/>
        <v>1.9223432835820897</v>
      </c>
      <c r="F30" s="7">
        <f t="shared" si="1"/>
        <v>41.910765322324551</v>
      </c>
      <c r="G30" s="8">
        <f t="shared" si="2"/>
        <v>23432.780304</v>
      </c>
      <c r="H30" s="8">
        <f t="shared" si="3"/>
        <v>1357.8488</v>
      </c>
      <c r="I30" s="8">
        <f t="shared" si="4"/>
        <v>24790.629104</v>
      </c>
      <c r="J30" s="8">
        <f t="shared" si="5"/>
        <v>10076.800000000001</v>
      </c>
    </row>
    <row r="31" spans="1:10" x14ac:dyDescent="0.25">
      <c r="A31" s="4" t="s">
        <v>33</v>
      </c>
      <c r="B31" s="7">
        <v>26526</v>
      </c>
      <c r="C31" s="7">
        <v>623</v>
      </c>
      <c r="D31" s="6">
        <v>1203.893</v>
      </c>
      <c r="E31" s="6">
        <f t="shared" si="0"/>
        <v>1.9324125200642055</v>
      </c>
      <c r="F31" s="7">
        <f t="shared" si="1"/>
        <v>42.577849117174956</v>
      </c>
      <c r="G31" s="8">
        <f t="shared" si="2"/>
        <v>588.71804399999996</v>
      </c>
      <c r="H31" s="8">
        <f t="shared" si="3"/>
        <v>33.579700000000003</v>
      </c>
      <c r="I31" s="8">
        <f t="shared" si="4"/>
        <v>622.29774399999997</v>
      </c>
      <c r="J31" s="8">
        <f t="shared" si="5"/>
        <v>249.20000000000002</v>
      </c>
    </row>
    <row r="32" spans="1:10" x14ac:dyDescent="0.25">
      <c r="A32" s="4" t="s">
        <v>34</v>
      </c>
      <c r="B32" s="7">
        <v>1110520</v>
      </c>
      <c r="C32" s="7">
        <v>26380</v>
      </c>
      <c r="D32" s="6">
        <v>50810.58</v>
      </c>
      <c r="E32" s="6">
        <f t="shared" si="0"/>
        <v>1.9261023502653527</v>
      </c>
      <c r="F32" s="7">
        <f t="shared" si="1"/>
        <v>42.097043214556486</v>
      </c>
      <c r="G32" s="8">
        <f t="shared" si="2"/>
        <v>24646.880880000001</v>
      </c>
      <c r="H32" s="8">
        <f t="shared" si="3"/>
        <v>1421.8820000000001</v>
      </c>
      <c r="I32" s="8">
        <f t="shared" si="4"/>
        <v>26068.762880000002</v>
      </c>
      <c r="J32" s="8">
        <f t="shared" si="5"/>
        <v>10552</v>
      </c>
    </row>
    <row r="33" spans="1:10" x14ac:dyDescent="0.25">
      <c r="A33" s="4" t="s">
        <v>35</v>
      </c>
      <c r="B33" s="7">
        <v>370894</v>
      </c>
      <c r="C33" s="7">
        <v>8773</v>
      </c>
      <c r="D33" s="6">
        <v>16923.742999999999</v>
      </c>
      <c r="E33" s="6">
        <f t="shared" si="0"/>
        <v>1.9290713552946539</v>
      </c>
      <c r="F33" s="7">
        <f t="shared" si="1"/>
        <v>42.276758235495272</v>
      </c>
      <c r="G33" s="8">
        <f t="shared" si="2"/>
        <v>8231.6214359999994</v>
      </c>
      <c r="H33" s="8">
        <f t="shared" si="3"/>
        <v>472.86470000000003</v>
      </c>
      <c r="I33" s="8">
        <f t="shared" si="4"/>
        <v>8704.4861359999995</v>
      </c>
      <c r="J33" s="8">
        <f t="shared" si="5"/>
        <v>3509.2000000000003</v>
      </c>
    </row>
    <row r="34" spans="1:10" x14ac:dyDescent="0.25">
      <c r="A34" s="4" t="s">
        <v>36</v>
      </c>
      <c r="B34" s="7">
        <v>74422</v>
      </c>
      <c r="C34" s="7">
        <v>1737</v>
      </c>
      <c r="D34" s="6">
        <v>3373.4670000000006</v>
      </c>
      <c r="E34" s="6">
        <f t="shared" si="0"/>
        <v>1.9421226252158899</v>
      </c>
      <c r="F34" s="7">
        <f t="shared" si="1"/>
        <v>42.845135290731143</v>
      </c>
      <c r="G34" s="8">
        <f t="shared" si="2"/>
        <v>1651.7218680000001</v>
      </c>
      <c r="H34" s="8">
        <f t="shared" si="3"/>
        <v>93.624300000000005</v>
      </c>
      <c r="I34" s="8">
        <f t="shared" si="4"/>
        <v>1745.346168</v>
      </c>
      <c r="J34" s="8">
        <f t="shared" si="5"/>
        <v>694.80000000000007</v>
      </c>
    </row>
    <row r="35" spans="1:10" x14ac:dyDescent="0.25">
      <c r="A35" s="4" t="s">
        <v>37</v>
      </c>
      <c r="B35" s="7">
        <v>1406</v>
      </c>
      <c r="C35" s="7">
        <v>31</v>
      </c>
      <c r="D35" s="6">
        <v>61.820999999999998</v>
      </c>
      <c r="E35" s="6">
        <f t="shared" si="0"/>
        <v>1.9942258064516127</v>
      </c>
      <c r="F35" s="7">
        <f t="shared" si="1"/>
        <v>45.354838709677416</v>
      </c>
      <c r="G35" s="8">
        <f t="shared" si="2"/>
        <v>31.204763999999997</v>
      </c>
      <c r="H35" s="8">
        <f t="shared" si="3"/>
        <v>1.6709000000000001</v>
      </c>
      <c r="I35" s="8">
        <f t="shared" si="4"/>
        <v>32.875664</v>
      </c>
      <c r="J35" s="8">
        <f t="shared" si="5"/>
        <v>12.4</v>
      </c>
    </row>
    <row r="36" spans="1:10" x14ac:dyDescent="0.25">
      <c r="A36" s="4" t="s">
        <v>38</v>
      </c>
      <c r="B36" s="7">
        <v>24818</v>
      </c>
      <c r="C36" s="7">
        <v>580</v>
      </c>
      <c r="D36" s="6">
        <v>1124.78</v>
      </c>
      <c r="E36" s="6">
        <f t="shared" si="0"/>
        <v>1.9392758620689654</v>
      </c>
      <c r="F36" s="7">
        <f t="shared" si="1"/>
        <v>42.789655172413795</v>
      </c>
      <c r="G36" s="8">
        <f t="shared" si="2"/>
        <v>550.81069200000002</v>
      </c>
      <c r="H36" s="8">
        <f t="shared" si="3"/>
        <v>31.262</v>
      </c>
      <c r="I36" s="8">
        <f t="shared" si="4"/>
        <v>582.07269199999996</v>
      </c>
      <c r="J36" s="8">
        <f t="shared" si="5"/>
        <v>232</v>
      </c>
    </row>
    <row r="37" spans="1:10" x14ac:dyDescent="0.25">
      <c r="A37" s="4" t="s">
        <v>39</v>
      </c>
      <c r="B37" s="7">
        <v>297348</v>
      </c>
      <c r="C37" s="7">
        <v>7049</v>
      </c>
      <c r="D37" s="6">
        <v>13568.658999999998</v>
      </c>
      <c r="E37" s="6">
        <f t="shared" si="0"/>
        <v>1.924905518513264</v>
      </c>
      <c r="F37" s="7">
        <f t="shared" si="1"/>
        <v>42.183004681515108</v>
      </c>
      <c r="G37" s="8">
        <f t="shared" si="2"/>
        <v>6599.341512</v>
      </c>
      <c r="H37" s="8">
        <f t="shared" si="3"/>
        <v>379.94110000000001</v>
      </c>
      <c r="I37" s="8">
        <f t="shared" si="4"/>
        <v>6979.282612</v>
      </c>
      <c r="J37" s="8">
        <f t="shared" si="5"/>
        <v>2819.6000000000004</v>
      </c>
    </row>
    <row r="38" spans="1:10" x14ac:dyDescent="0.25">
      <c r="A38" s="4" t="s">
        <v>40</v>
      </c>
      <c r="B38" s="7">
        <v>49612</v>
      </c>
      <c r="C38" s="7">
        <v>1146</v>
      </c>
      <c r="D38" s="6">
        <v>2227.2860000000001</v>
      </c>
      <c r="E38" s="6">
        <f t="shared" si="0"/>
        <v>1.9435305410122166</v>
      </c>
      <c r="F38" s="7">
        <f t="shared" si="1"/>
        <v>43.291448516579408</v>
      </c>
      <c r="G38" s="8">
        <f t="shared" si="2"/>
        <v>1101.0887280000002</v>
      </c>
      <c r="H38" s="8">
        <f t="shared" si="3"/>
        <v>61.769400000000005</v>
      </c>
      <c r="I38" s="8">
        <f t="shared" si="4"/>
        <v>1162.8581280000001</v>
      </c>
      <c r="J38" s="8">
        <f t="shared" si="5"/>
        <v>458.40000000000003</v>
      </c>
    </row>
    <row r="39" spans="1:10" x14ac:dyDescent="0.25">
      <c r="A39" s="4" t="s">
        <v>41</v>
      </c>
      <c r="B39" s="7">
        <v>36498</v>
      </c>
      <c r="C39" s="7">
        <v>856</v>
      </c>
      <c r="D39" s="6">
        <v>1654.8959999999997</v>
      </c>
      <c r="E39" s="6">
        <f t="shared" si="0"/>
        <v>1.9332897196261678</v>
      </c>
      <c r="F39" s="7">
        <f t="shared" si="1"/>
        <v>42.637850467289717</v>
      </c>
      <c r="G39" s="8">
        <f t="shared" si="2"/>
        <v>810.03661199999999</v>
      </c>
      <c r="H39" s="8">
        <f t="shared" si="3"/>
        <v>46.138400000000004</v>
      </c>
      <c r="I39" s="8">
        <f t="shared" si="4"/>
        <v>856.17501200000004</v>
      </c>
      <c r="J39" s="8">
        <f t="shared" si="5"/>
        <v>342.40000000000003</v>
      </c>
    </row>
    <row r="40" spans="1:10" x14ac:dyDescent="0.25">
      <c r="A40" s="4" t="s">
        <v>42</v>
      </c>
      <c r="B40" s="7">
        <v>6972</v>
      </c>
      <c r="C40" s="7">
        <v>165</v>
      </c>
      <c r="D40" s="6">
        <v>318.41500000000002</v>
      </c>
      <c r="E40" s="6">
        <f t="shared" si="0"/>
        <v>1.9297878787878788</v>
      </c>
      <c r="F40" s="7">
        <f t="shared" si="1"/>
        <v>42.254545454545458</v>
      </c>
      <c r="G40" s="8">
        <f t="shared" si="2"/>
        <v>154.73656800000001</v>
      </c>
      <c r="H40" s="8">
        <f t="shared" si="3"/>
        <v>8.8935000000000013</v>
      </c>
      <c r="I40" s="8">
        <f t="shared" si="4"/>
        <v>163.63006799999999</v>
      </c>
      <c r="J40" s="8">
        <f t="shared" si="5"/>
        <v>66</v>
      </c>
    </row>
    <row r="41" spans="1:10" x14ac:dyDescent="0.25">
      <c r="A41" s="4" t="s">
        <v>43</v>
      </c>
      <c r="B41" s="7">
        <v>20744</v>
      </c>
      <c r="C41" s="7">
        <v>483</v>
      </c>
      <c r="D41" s="6">
        <v>938.75299999999993</v>
      </c>
      <c r="E41" s="6">
        <f t="shared" si="0"/>
        <v>1.9435879917184264</v>
      </c>
      <c r="F41" s="7">
        <f t="shared" si="1"/>
        <v>42.948240165631468</v>
      </c>
      <c r="G41" s="8">
        <f t="shared" si="2"/>
        <v>460.392336</v>
      </c>
      <c r="H41" s="8">
        <f t="shared" si="3"/>
        <v>26.033700000000003</v>
      </c>
      <c r="I41" s="8">
        <f t="shared" si="4"/>
        <v>486.42603600000001</v>
      </c>
      <c r="J41" s="8">
        <f t="shared" si="5"/>
        <v>193.20000000000002</v>
      </c>
    </row>
    <row r="42" spans="1:10" x14ac:dyDescent="0.25">
      <c r="A42" s="4" t="s">
        <v>44</v>
      </c>
      <c r="B42" s="7">
        <v>41560</v>
      </c>
      <c r="C42" s="7">
        <v>982</v>
      </c>
      <c r="D42" s="6">
        <v>1895.7620000000002</v>
      </c>
      <c r="E42" s="6">
        <f t="shared" si="0"/>
        <v>1.930511201629328</v>
      </c>
      <c r="F42" s="7">
        <f t="shared" si="1"/>
        <v>42.321792260692462</v>
      </c>
      <c r="G42" s="8">
        <f t="shared" si="2"/>
        <v>922.38264000000004</v>
      </c>
      <c r="H42" s="8">
        <f t="shared" si="3"/>
        <v>52.9298</v>
      </c>
      <c r="I42" s="8">
        <f t="shared" si="4"/>
        <v>975.31244000000004</v>
      </c>
      <c r="J42" s="8">
        <f t="shared" si="5"/>
        <v>392.8</v>
      </c>
    </row>
    <row r="43" spans="1:10" x14ac:dyDescent="0.25">
      <c r="A43" s="31" t="s">
        <v>45</v>
      </c>
      <c r="B43" s="32">
        <f>SUM(B2:B42)</f>
        <v>7103264</v>
      </c>
      <c r="C43" s="32">
        <f t="shared" ref="C43:D43" si="6">SUM(C2:C42)</f>
        <v>228753</v>
      </c>
      <c r="D43" s="33">
        <f t="shared" si="6"/>
        <v>486264.723</v>
      </c>
      <c r="E43" s="6"/>
      <c r="F43" s="7"/>
      <c r="G43" s="8">
        <f>SUM(G2:G42)</f>
        <v>157649.84121599997</v>
      </c>
      <c r="H43" s="8">
        <f t="shared" ref="H43:J43" si="7">SUM(H2:H42)</f>
        <v>12329.786699999999</v>
      </c>
      <c r="I43" s="8">
        <f t="shared" si="7"/>
        <v>169979.62791599997</v>
      </c>
      <c r="J43" s="8">
        <f t="shared" si="7"/>
        <v>91501.199999999983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2676-2CB1-AA4B-9CC7-BEBE41313AA5}">
  <dimension ref="A1:J43"/>
  <sheetViews>
    <sheetView workbookViewId="0">
      <pane ySplit="1" topLeftCell="A14" activePane="bottomLeft" state="frozen"/>
      <selection pane="bottomLeft" activeCell="A30" sqref="A30"/>
    </sheetView>
  </sheetViews>
  <sheetFormatPr defaultColWidth="10.69921875" defaultRowHeight="13.8" x14ac:dyDescent="0.25"/>
  <cols>
    <col min="1" max="1" width="26.69921875" style="4" bestFit="1" customWidth="1"/>
    <col min="2" max="2" width="21" style="7" bestFit="1" customWidth="1"/>
    <col min="3" max="3" width="23.59765625" style="7" bestFit="1" customWidth="1"/>
    <col min="4" max="4" width="21.296875" style="6" bestFit="1" customWidth="1"/>
    <col min="5" max="5" width="22.796875" style="4" bestFit="1" customWidth="1"/>
    <col min="6" max="6" width="16.19921875" style="4" bestFit="1" customWidth="1"/>
    <col min="7" max="7" width="10.796875" style="4" bestFit="1" customWidth="1"/>
    <col min="8" max="8" width="9.796875" style="4" bestFit="1" customWidth="1"/>
    <col min="9" max="9" width="11.09765625" style="4" bestFit="1" customWidth="1"/>
    <col min="10" max="10" width="9.796875" style="4" bestFit="1" customWidth="1"/>
    <col min="11" max="16384" width="10.69921875" style="4"/>
  </cols>
  <sheetData>
    <row r="1" spans="1:10" ht="27.6" x14ac:dyDescent="0.25">
      <c r="A1" s="21" t="s">
        <v>0</v>
      </c>
      <c r="B1" s="22" t="s">
        <v>1</v>
      </c>
      <c r="C1" s="23" t="s">
        <v>2</v>
      </c>
      <c r="D1" s="24" t="s">
        <v>3</v>
      </c>
      <c r="E1" s="25" t="s">
        <v>46</v>
      </c>
      <c r="F1" s="25" t="s">
        <v>47</v>
      </c>
      <c r="G1" s="3" t="s">
        <v>51</v>
      </c>
      <c r="H1" s="3" t="s">
        <v>52</v>
      </c>
      <c r="I1" s="3" t="s">
        <v>53</v>
      </c>
      <c r="J1" s="3" t="s">
        <v>54</v>
      </c>
    </row>
    <row r="2" spans="1:10" x14ac:dyDescent="0.25">
      <c r="A2" s="21" t="s">
        <v>4</v>
      </c>
      <c r="B2" s="22">
        <v>424</v>
      </c>
      <c r="C2" s="23">
        <v>10</v>
      </c>
      <c r="D2" s="24">
        <v>19.310000000000002</v>
      </c>
      <c r="E2" s="6">
        <f>D2/C2</f>
        <v>1.9310000000000003</v>
      </c>
      <c r="F2" s="7">
        <f>B2/C2</f>
        <v>42.4</v>
      </c>
      <c r="G2" s="8">
        <f>(B2*0.54)*0.0411</f>
        <v>9.4102560000000004</v>
      </c>
      <c r="H2" s="8">
        <f>0.0539*C2</f>
        <v>0.53900000000000003</v>
      </c>
      <c r="I2" s="8">
        <f>SUM(G2:H2)</f>
        <v>9.9492560000000001</v>
      </c>
      <c r="J2" s="8">
        <f>0.4*C2</f>
        <v>4</v>
      </c>
    </row>
    <row r="3" spans="1:10" x14ac:dyDescent="0.25">
      <c r="A3" s="5" t="s">
        <v>5</v>
      </c>
      <c r="B3" s="17">
        <v>13026</v>
      </c>
      <c r="C3" s="7">
        <v>303</v>
      </c>
      <c r="D3" s="26">
        <v>590.173</v>
      </c>
      <c r="E3" s="6">
        <f t="shared" ref="E3:E42" si="0">D3/C3</f>
        <v>1.9477656765676568</v>
      </c>
      <c r="F3" s="7">
        <f t="shared" ref="F3:F42" si="1">B3/C3</f>
        <v>42.990099009900987</v>
      </c>
      <c r="G3" s="8">
        <f t="shared" ref="G3:G42" si="2">(B3*0.54)*0.0411</f>
        <v>289.09904399999999</v>
      </c>
      <c r="H3" s="8">
        <f t="shared" ref="H3:H42" si="3">0.0539*C3</f>
        <v>16.331700000000001</v>
      </c>
      <c r="I3" s="8">
        <f t="shared" ref="I3:I42" si="4">SUM(G3:H3)</f>
        <v>305.430744</v>
      </c>
      <c r="J3" s="8">
        <f t="shared" ref="J3:J42" si="5">0.4*C3</f>
        <v>121.2</v>
      </c>
    </row>
    <row r="4" spans="1:10" x14ac:dyDescent="0.25">
      <c r="A4" s="5" t="s">
        <v>6</v>
      </c>
      <c r="B4" s="17">
        <v>102966</v>
      </c>
      <c r="C4" s="7">
        <v>2410</v>
      </c>
      <c r="D4" s="26">
        <v>5037.7100000000009</v>
      </c>
      <c r="E4" s="6">
        <f t="shared" si="0"/>
        <v>2.0903360995850626</v>
      </c>
      <c r="F4" s="7">
        <f t="shared" si="1"/>
        <v>42.724481327800831</v>
      </c>
      <c r="G4" s="8">
        <f t="shared" si="2"/>
        <v>2285.2274040000002</v>
      </c>
      <c r="H4" s="8">
        <f t="shared" si="3"/>
        <v>129.899</v>
      </c>
      <c r="I4" s="8">
        <f t="shared" si="4"/>
        <v>2415.1264040000001</v>
      </c>
      <c r="J4" s="8">
        <f t="shared" si="5"/>
        <v>964</v>
      </c>
    </row>
    <row r="5" spans="1:10" x14ac:dyDescent="0.25">
      <c r="A5" s="5" t="s">
        <v>7</v>
      </c>
      <c r="B5" s="17">
        <v>16228</v>
      </c>
      <c r="C5" s="7">
        <v>379</v>
      </c>
      <c r="D5" s="26">
        <v>789.68900000000008</v>
      </c>
      <c r="E5" s="6">
        <f t="shared" si="0"/>
        <v>2.0836121372031666</v>
      </c>
      <c r="F5" s="7">
        <f t="shared" si="1"/>
        <v>42.817941952506594</v>
      </c>
      <c r="G5" s="8">
        <f t="shared" si="2"/>
        <v>360.16423200000003</v>
      </c>
      <c r="H5" s="8">
        <f t="shared" si="3"/>
        <v>20.428100000000001</v>
      </c>
      <c r="I5" s="8">
        <f t="shared" si="4"/>
        <v>380.59233200000006</v>
      </c>
      <c r="J5" s="8">
        <f t="shared" si="5"/>
        <v>151.6</v>
      </c>
    </row>
    <row r="6" spans="1:10" x14ac:dyDescent="0.25">
      <c r="A6" s="5" t="s">
        <v>8</v>
      </c>
      <c r="B6" s="17">
        <v>13490</v>
      </c>
      <c r="C6" s="7">
        <v>308</v>
      </c>
      <c r="D6" s="26">
        <v>601.22799999999995</v>
      </c>
      <c r="E6" s="6">
        <f t="shared" si="0"/>
        <v>1.9520389610389608</v>
      </c>
      <c r="F6" s="7">
        <f t="shared" si="1"/>
        <v>43.798701298701296</v>
      </c>
      <c r="G6" s="8">
        <f t="shared" si="2"/>
        <v>299.39706000000001</v>
      </c>
      <c r="H6" s="8">
        <f t="shared" si="3"/>
        <v>16.601200000000002</v>
      </c>
      <c r="I6" s="8">
        <f t="shared" si="4"/>
        <v>315.99826000000002</v>
      </c>
      <c r="J6" s="8">
        <f t="shared" si="5"/>
        <v>123.2</v>
      </c>
    </row>
    <row r="7" spans="1:10" x14ac:dyDescent="0.25">
      <c r="A7" s="5" t="s">
        <v>9</v>
      </c>
      <c r="B7" s="17">
        <v>13510</v>
      </c>
      <c r="C7" s="7">
        <v>318</v>
      </c>
      <c r="D7" s="26">
        <v>615.93799999999999</v>
      </c>
      <c r="E7" s="6">
        <f t="shared" si="0"/>
        <v>1.9369119496855345</v>
      </c>
      <c r="F7" s="7">
        <f t="shared" si="1"/>
        <v>42.484276729559745</v>
      </c>
      <c r="G7" s="8">
        <f t="shared" si="2"/>
        <v>299.84093999999999</v>
      </c>
      <c r="H7" s="8">
        <f t="shared" si="3"/>
        <v>17.1402</v>
      </c>
      <c r="I7" s="8">
        <f t="shared" si="4"/>
        <v>316.98113999999998</v>
      </c>
      <c r="J7" s="8">
        <f t="shared" si="5"/>
        <v>127.2</v>
      </c>
    </row>
    <row r="8" spans="1:10" x14ac:dyDescent="0.25">
      <c r="A8" s="5" t="s">
        <v>10</v>
      </c>
      <c r="B8" s="17">
        <v>55860</v>
      </c>
      <c r="C8" s="7">
        <v>1322</v>
      </c>
      <c r="D8" s="26">
        <v>2760.3020000000006</v>
      </c>
      <c r="E8" s="6">
        <f t="shared" si="0"/>
        <v>2.0879742813918312</v>
      </c>
      <c r="F8" s="7">
        <f t="shared" si="1"/>
        <v>42.254160363086235</v>
      </c>
      <c r="G8" s="8">
        <f t="shared" si="2"/>
        <v>1239.75684</v>
      </c>
      <c r="H8" s="8">
        <f t="shared" si="3"/>
        <v>71.255800000000008</v>
      </c>
      <c r="I8" s="8">
        <f t="shared" si="4"/>
        <v>1311.0126399999999</v>
      </c>
      <c r="J8" s="8">
        <f t="shared" si="5"/>
        <v>528.80000000000007</v>
      </c>
    </row>
    <row r="9" spans="1:10" x14ac:dyDescent="0.25">
      <c r="A9" s="5" t="s">
        <v>11</v>
      </c>
      <c r="B9" s="17">
        <v>13822</v>
      </c>
      <c r="C9" s="7">
        <v>314</v>
      </c>
      <c r="D9" s="26">
        <v>613.774</v>
      </c>
      <c r="E9" s="6">
        <f t="shared" si="0"/>
        <v>1.9546942675159236</v>
      </c>
      <c r="F9" s="7">
        <f t="shared" si="1"/>
        <v>44.019108280254777</v>
      </c>
      <c r="G9" s="8">
        <f t="shared" si="2"/>
        <v>306.765468</v>
      </c>
      <c r="H9" s="8">
        <f t="shared" si="3"/>
        <v>16.924600000000002</v>
      </c>
      <c r="I9" s="8">
        <f t="shared" si="4"/>
        <v>323.690068</v>
      </c>
      <c r="J9" s="8">
        <f t="shared" si="5"/>
        <v>125.60000000000001</v>
      </c>
    </row>
    <row r="10" spans="1:10" x14ac:dyDescent="0.25">
      <c r="A10" s="5" t="s">
        <v>12</v>
      </c>
      <c r="B10" s="17">
        <v>79364</v>
      </c>
      <c r="C10" s="7">
        <v>1875</v>
      </c>
      <c r="D10" s="26">
        <v>3920.625</v>
      </c>
      <c r="E10" s="6">
        <f t="shared" si="0"/>
        <v>2.0910000000000002</v>
      </c>
      <c r="F10" s="7">
        <f t="shared" si="1"/>
        <v>42.327466666666666</v>
      </c>
      <c r="G10" s="8">
        <f t="shared" si="2"/>
        <v>1761.404616</v>
      </c>
      <c r="H10" s="8">
        <f t="shared" si="3"/>
        <v>101.0625</v>
      </c>
      <c r="I10" s="8">
        <f t="shared" si="4"/>
        <v>1862.467116</v>
      </c>
      <c r="J10" s="8">
        <f t="shared" si="5"/>
        <v>750</v>
      </c>
    </row>
    <row r="11" spans="1:10" x14ac:dyDescent="0.25">
      <c r="A11" s="5" t="s">
        <v>13</v>
      </c>
      <c r="B11" s="17">
        <v>102314</v>
      </c>
      <c r="C11" s="7">
        <v>2342</v>
      </c>
      <c r="D11" s="26">
        <v>4881.3219999999992</v>
      </c>
      <c r="E11" s="6">
        <f t="shared" si="0"/>
        <v>2.084253629376601</v>
      </c>
      <c r="F11" s="7">
        <f t="shared" si="1"/>
        <v>43.686592655849701</v>
      </c>
      <c r="G11" s="8">
        <f t="shared" si="2"/>
        <v>2270.7569160000003</v>
      </c>
      <c r="H11" s="8">
        <f t="shared" si="3"/>
        <v>126.2338</v>
      </c>
      <c r="I11" s="8">
        <f t="shared" si="4"/>
        <v>2396.9907160000002</v>
      </c>
      <c r="J11" s="8">
        <f t="shared" si="5"/>
        <v>936.80000000000007</v>
      </c>
    </row>
    <row r="12" spans="1:10" x14ac:dyDescent="0.25">
      <c r="A12" s="5" t="s">
        <v>14</v>
      </c>
      <c r="B12" s="17">
        <v>8664</v>
      </c>
      <c r="C12" s="7">
        <v>206</v>
      </c>
      <c r="D12" s="26">
        <v>397.14599999999996</v>
      </c>
      <c r="E12" s="6">
        <f t="shared" si="0"/>
        <v>1.9278932038834948</v>
      </c>
      <c r="F12" s="7">
        <f t="shared" si="1"/>
        <v>42.058252427184463</v>
      </c>
      <c r="G12" s="8">
        <f t="shared" si="2"/>
        <v>192.288816</v>
      </c>
      <c r="H12" s="8">
        <f t="shared" si="3"/>
        <v>11.103400000000001</v>
      </c>
      <c r="I12" s="8">
        <f t="shared" si="4"/>
        <v>203.39221599999999</v>
      </c>
      <c r="J12" s="8">
        <f t="shared" si="5"/>
        <v>82.4</v>
      </c>
    </row>
    <row r="13" spans="1:10" x14ac:dyDescent="0.25">
      <c r="A13" s="5" t="s">
        <v>15</v>
      </c>
      <c r="B13" s="17">
        <v>449798</v>
      </c>
      <c r="C13" s="7">
        <v>10719</v>
      </c>
      <c r="D13" s="26">
        <v>22407.867999999999</v>
      </c>
      <c r="E13" s="6">
        <f t="shared" si="0"/>
        <v>2.0904812016046272</v>
      </c>
      <c r="F13" s="7">
        <f t="shared" si="1"/>
        <v>41.962683086108775</v>
      </c>
      <c r="G13" s="8">
        <f t="shared" si="2"/>
        <v>9982.8168119999991</v>
      </c>
      <c r="H13" s="8">
        <f t="shared" si="3"/>
        <v>577.75409999999999</v>
      </c>
      <c r="I13" s="8">
        <f t="shared" si="4"/>
        <v>10560.570911999999</v>
      </c>
      <c r="J13" s="8">
        <f t="shared" si="5"/>
        <v>4287.6000000000004</v>
      </c>
    </row>
    <row r="14" spans="1:10" x14ac:dyDescent="0.25">
      <c r="A14" s="5" t="s">
        <v>16</v>
      </c>
      <c r="B14" s="17">
        <v>63138</v>
      </c>
      <c r="C14" s="7">
        <v>1496</v>
      </c>
      <c r="D14" s="26">
        <v>3173.136</v>
      </c>
      <c r="E14" s="6">
        <f t="shared" si="0"/>
        <v>2.1210802139037432</v>
      </c>
      <c r="F14" s="7">
        <f t="shared" si="1"/>
        <v>42.204545454545453</v>
      </c>
      <c r="G14" s="8">
        <f t="shared" si="2"/>
        <v>1401.284772</v>
      </c>
      <c r="H14" s="8">
        <f t="shared" si="3"/>
        <v>80.634399999999999</v>
      </c>
      <c r="I14" s="8">
        <f t="shared" si="4"/>
        <v>1481.9191719999999</v>
      </c>
      <c r="J14" s="8">
        <f t="shared" si="5"/>
        <v>598.4</v>
      </c>
    </row>
    <row r="15" spans="1:10" x14ac:dyDescent="0.25">
      <c r="A15" s="5" t="s">
        <v>17</v>
      </c>
      <c r="B15" s="17">
        <v>44670</v>
      </c>
      <c r="C15" s="7">
        <v>1026</v>
      </c>
      <c r="D15" s="26">
        <v>2143.9660000000003</v>
      </c>
      <c r="E15" s="6">
        <f t="shared" si="0"/>
        <v>2.0896354775828465</v>
      </c>
      <c r="F15" s="7">
        <f t="shared" si="1"/>
        <v>43.538011695906434</v>
      </c>
      <c r="G15" s="8">
        <f t="shared" si="2"/>
        <v>991.40598000000011</v>
      </c>
      <c r="H15" s="8">
        <f t="shared" si="3"/>
        <v>55.301400000000001</v>
      </c>
      <c r="I15" s="8">
        <f t="shared" si="4"/>
        <v>1046.7073800000001</v>
      </c>
      <c r="J15" s="8">
        <f t="shared" si="5"/>
        <v>410.40000000000003</v>
      </c>
    </row>
    <row r="16" spans="1:10" x14ac:dyDescent="0.25">
      <c r="A16" s="5" t="s">
        <v>18</v>
      </c>
      <c r="B16" s="17">
        <v>9182</v>
      </c>
      <c r="C16" s="7">
        <v>214</v>
      </c>
      <c r="D16" s="26">
        <v>415.87400000000002</v>
      </c>
      <c r="E16" s="6">
        <f t="shared" si="0"/>
        <v>1.943336448598131</v>
      </c>
      <c r="F16" s="7">
        <f t="shared" si="1"/>
        <v>42.90654205607477</v>
      </c>
      <c r="G16" s="8">
        <f t="shared" si="2"/>
        <v>203.78530800000001</v>
      </c>
      <c r="H16" s="8">
        <f t="shared" si="3"/>
        <v>11.534600000000001</v>
      </c>
      <c r="I16" s="8">
        <f t="shared" si="4"/>
        <v>215.31990800000003</v>
      </c>
      <c r="J16" s="8">
        <f t="shared" si="5"/>
        <v>85.600000000000009</v>
      </c>
    </row>
    <row r="17" spans="1:10" x14ac:dyDescent="0.25">
      <c r="A17" s="5" t="s">
        <v>19</v>
      </c>
      <c r="B17" s="17">
        <v>5214</v>
      </c>
      <c r="C17" s="7">
        <v>261</v>
      </c>
      <c r="D17" s="26">
        <v>753.351</v>
      </c>
      <c r="E17" s="6">
        <f t="shared" si="0"/>
        <v>2.8864022988505749</v>
      </c>
      <c r="F17" s="7">
        <f t="shared" si="1"/>
        <v>19.977011494252874</v>
      </c>
      <c r="G17" s="8">
        <f t="shared" si="2"/>
        <v>115.71951600000001</v>
      </c>
      <c r="H17" s="8">
        <f t="shared" si="3"/>
        <v>14.067900000000002</v>
      </c>
      <c r="I17" s="8">
        <f t="shared" si="4"/>
        <v>129.78741600000001</v>
      </c>
      <c r="J17" s="8">
        <f t="shared" si="5"/>
        <v>104.4</v>
      </c>
    </row>
    <row r="18" spans="1:10" x14ac:dyDescent="0.25">
      <c r="A18" s="5" t="s">
        <v>20</v>
      </c>
      <c r="B18" s="17">
        <v>1842588</v>
      </c>
      <c r="C18" s="7">
        <v>97523</v>
      </c>
      <c r="D18" s="26">
        <v>225750.39300000001</v>
      </c>
      <c r="E18" s="6">
        <f t="shared" si="0"/>
        <v>2.3148425807245472</v>
      </c>
      <c r="F18" s="7">
        <f t="shared" si="1"/>
        <v>18.893881443351823</v>
      </c>
      <c r="G18" s="8">
        <f t="shared" si="2"/>
        <v>40894.398071999996</v>
      </c>
      <c r="H18" s="8">
        <f t="shared" si="3"/>
        <v>5256.4897000000001</v>
      </c>
      <c r="I18" s="8">
        <f t="shared" si="4"/>
        <v>46150.887771999995</v>
      </c>
      <c r="J18" s="8">
        <f t="shared" si="5"/>
        <v>39009.200000000004</v>
      </c>
    </row>
    <row r="19" spans="1:10" x14ac:dyDescent="0.25">
      <c r="A19" s="5" t="s">
        <v>21</v>
      </c>
      <c r="B19" s="17">
        <v>77872</v>
      </c>
      <c r="C19" s="7">
        <v>1869</v>
      </c>
      <c r="D19" s="26">
        <v>3880.4790000000003</v>
      </c>
      <c r="E19" s="6">
        <f t="shared" si="0"/>
        <v>2.0762327447833067</v>
      </c>
      <c r="F19" s="7">
        <f t="shared" si="1"/>
        <v>41.665061530230069</v>
      </c>
      <c r="G19" s="8">
        <f t="shared" si="2"/>
        <v>1728.2911680000002</v>
      </c>
      <c r="H19" s="8">
        <f t="shared" si="3"/>
        <v>100.73910000000001</v>
      </c>
      <c r="I19" s="8">
        <f t="shared" si="4"/>
        <v>1829.0302680000002</v>
      </c>
      <c r="J19" s="8">
        <f t="shared" si="5"/>
        <v>747.6</v>
      </c>
    </row>
    <row r="20" spans="1:10" x14ac:dyDescent="0.25">
      <c r="A20" s="5" t="s">
        <v>22</v>
      </c>
      <c r="B20" s="17">
        <v>72088</v>
      </c>
      <c r="C20" s="7">
        <v>1704</v>
      </c>
      <c r="D20" s="26">
        <v>3562.864</v>
      </c>
      <c r="E20" s="6">
        <f t="shared" si="0"/>
        <v>2.0908826291079814</v>
      </c>
      <c r="F20" s="7">
        <f t="shared" si="1"/>
        <v>42.305164319248824</v>
      </c>
      <c r="G20" s="8">
        <f t="shared" si="2"/>
        <v>1599.9210720000001</v>
      </c>
      <c r="H20" s="8">
        <f t="shared" si="3"/>
        <v>91.845600000000005</v>
      </c>
      <c r="I20" s="8">
        <f t="shared" si="4"/>
        <v>1691.7666720000002</v>
      </c>
      <c r="J20" s="8">
        <f t="shared" si="5"/>
        <v>681.6</v>
      </c>
    </row>
    <row r="21" spans="1:10" x14ac:dyDescent="0.25">
      <c r="A21" s="5" t="s">
        <v>23</v>
      </c>
      <c r="B21" s="17">
        <v>7132</v>
      </c>
      <c r="C21" s="7">
        <v>168</v>
      </c>
      <c r="D21" s="26">
        <v>325.08800000000002</v>
      </c>
      <c r="E21" s="6">
        <f t="shared" si="0"/>
        <v>1.9350476190476191</v>
      </c>
      <c r="F21" s="7">
        <f t="shared" si="1"/>
        <v>42.452380952380949</v>
      </c>
      <c r="G21" s="8">
        <f t="shared" si="2"/>
        <v>158.28760800000001</v>
      </c>
      <c r="H21" s="8">
        <f t="shared" si="3"/>
        <v>9.055200000000001</v>
      </c>
      <c r="I21" s="8">
        <f t="shared" si="4"/>
        <v>167.34280800000002</v>
      </c>
      <c r="J21" s="8">
        <f t="shared" si="5"/>
        <v>67.2</v>
      </c>
    </row>
    <row r="22" spans="1:10" x14ac:dyDescent="0.25">
      <c r="A22" s="5" t="s">
        <v>24</v>
      </c>
      <c r="B22" s="17">
        <v>95530</v>
      </c>
      <c r="C22" s="7">
        <v>2308</v>
      </c>
      <c r="D22" s="26">
        <v>4617.6279999999997</v>
      </c>
      <c r="E22" s="6">
        <f t="shared" si="0"/>
        <v>2.0007053726169843</v>
      </c>
      <c r="F22" s="7">
        <f t="shared" si="1"/>
        <v>41.390814558058928</v>
      </c>
      <c r="G22" s="8">
        <f t="shared" si="2"/>
        <v>2120.1928200000002</v>
      </c>
      <c r="H22" s="8">
        <f t="shared" si="3"/>
        <v>124.4012</v>
      </c>
      <c r="I22" s="8">
        <f t="shared" si="4"/>
        <v>2244.59402</v>
      </c>
      <c r="J22" s="8">
        <f t="shared" si="5"/>
        <v>923.2</v>
      </c>
    </row>
    <row r="23" spans="1:10" x14ac:dyDescent="0.25">
      <c r="A23" s="5" t="s">
        <v>25</v>
      </c>
      <c r="B23" s="17">
        <v>140460</v>
      </c>
      <c r="C23" s="7">
        <v>3331</v>
      </c>
      <c r="D23" s="26">
        <v>6962.1989999999987</v>
      </c>
      <c r="E23" s="6">
        <f t="shared" si="0"/>
        <v>2.0901227859501645</v>
      </c>
      <c r="F23" s="7">
        <f t="shared" si="1"/>
        <v>42.167517262083457</v>
      </c>
      <c r="G23" s="8">
        <f t="shared" si="2"/>
        <v>3117.36924</v>
      </c>
      <c r="H23" s="8">
        <f t="shared" si="3"/>
        <v>179.54090000000002</v>
      </c>
      <c r="I23" s="8">
        <f t="shared" si="4"/>
        <v>3296.91014</v>
      </c>
      <c r="J23" s="8">
        <f t="shared" si="5"/>
        <v>1332.4</v>
      </c>
    </row>
    <row r="24" spans="1:10" x14ac:dyDescent="0.25">
      <c r="A24" s="5" t="s">
        <v>26</v>
      </c>
      <c r="B24" s="17">
        <v>3956</v>
      </c>
      <c r="C24" s="7">
        <v>91</v>
      </c>
      <c r="D24" s="26">
        <v>177.48099999999999</v>
      </c>
      <c r="E24" s="6">
        <f t="shared" si="0"/>
        <v>1.9503406593406594</v>
      </c>
      <c r="F24" s="7">
        <f t="shared" si="1"/>
        <v>43.472527472527474</v>
      </c>
      <c r="G24" s="8">
        <f t="shared" si="2"/>
        <v>87.799464</v>
      </c>
      <c r="H24" s="8">
        <f t="shared" si="3"/>
        <v>4.9049000000000005</v>
      </c>
      <c r="I24" s="8">
        <f t="shared" si="4"/>
        <v>92.704363999999998</v>
      </c>
      <c r="J24" s="8">
        <f t="shared" si="5"/>
        <v>36.4</v>
      </c>
    </row>
    <row r="25" spans="1:10" x14ac:dyDescent="0.25">
      <c r="A25" s="5" t="s">
        <v>27</v>
      </c>
      <c r="B25" s="17">
        <v>4964</v>
      </c>
      <c r="C25" s="7">
        <v>117</v>
      </c>
      <c r="D25" s="26">
        <v>226.047</v>
      </c>
      <c r="E25" s="6">
        <f t="shared" si="0"/>
        <v>1.9320256410256409</v>
      </c>
      <c r="F25" s="7">
        <f t="shared" si="1"/>
        <v>42.427350427350426</v>
      </c>
      <c r="G25" s="8">
        <f t="shared" si="2"/>
        <v>110.17101600000001</v>
      </c>
      <c r="H25" s="8">
        <f t="shared" si="3"/>
        <v>6.3063000000000002</v>
      </c>
      <c r="I25" s="8">
        <f t="shared" si="4"/>
        <v>116.477316</v>
      </c>
      <c r="J25" s="8">
        <f t="shared" si="5"/>
        <v>46.800000000000004</v>
      </c>
    </row>
    <row r="26" spans="1:10" x14ac:dyDescent="0.25">
      <c r="A26" s="5" t="s">
        <v>28</v>
      </c>
      <c r="B26" s="17">
        <v>257364</v>
      </c>
      <c r="C26" s="7">
        <v>6143</v>
      </c>
      <c r="D26" s="26">
        <v>12856.612999999999</v>
      </c>
      <c r="E26" s="6">
        <f t="shared" si="0"/>
        <v>2.0928883281784145</v>
      </c>
      <c r="F26" s="7">
        <f t="shared" si="1"/>
        <v>41.895490802539477</v>
      </c>
      <c r="G26" s="8">
        <f t="shared" si="2"/>
        <v>5711.936616</v>
      </c>
      <c r="H26" s="8">
        <f t="shared" si="3"/>
        <v>331.10770000000002</v>
      </c>
      <c r="I26" s="8">
        <f t="shared" si="4"/>
        <v>6043.0443159999995</v>
      </c>
      <c r="J26" s="8">
        <f t="shared" si="5"/>
        <v>2457.2000000000003</v>
      </c>
    </row>
    <row r="27" spans="1:10" x14ac:dyDescent="0.25">
      <c r="A27" s="5" t="s">
        <v>29</v>
      </c>
      <c r="B27" s="17">
        <v>48786</v>
      </c>
      <c r="C27" s="7">
        <v>1136</v>
      </c>
      <c r="D27" s="26">
        <v>2374.576</v>
      </c>
      <c r="E27" s="6">
        <f t="shared" si="0"/>
        <v>2.0902957746478874</v>
      </c>
      <c r="F27" s="7">
        <f t="shared" si="1"/>
        <v>42.945422535211264</v>
      </c>
      <c r="G27" s="8">
        <f t="shared" si="2"/>
        <v>1082.756484</v>
      </c>
      <c r="H27" s="8">
        <f t="shared" si="3"/>
        <v>61.230400000000003</v>
      </c>
      <c r="I27" s="8">
        <f t="shared" si="4"/>
        <v>1143.9868839999999</v>
      </c>
      <c r="J27" s="8">
        <f t="shared" si="5"/>
        <v>454.40000000000003</v>
      </c>
    </row>
    <row r="28" spans="1:10" x14ac:dyDescent="0.25">
      <c r="A28" s="5" t="s">
        <v>30</v>
      </c>
      <c r="B28" s="17">
        <v>40584</v>
      </c>
      <c r="C28" s="7">
        <v>967</v>
      </c>
      <c r="D28" s="26">
        <v>2018.9970000000001</v>
      </c>
      <c r="E28" s="6">
        <f t="shared" si="0"/>
        <v>2.0878976215098244</v>
      </c>
      <c r="F28" s="7">
        <f t="shared" si="1"/>
        <v>41.968976215098245</v>
      </c>
      <c r="G28" s="8">
        <f t="shared" si="2"/>
        <v>900.72129599999994</v>
      </c>
      <c r="H28" s="8">
        <f t="shared" si="3"/>
        <v>52.121300000000005</v>
      </c>
      <c r="I28" s="8">
        <f t="shared" si="4"/>
        <v>952.84259599999996</v>
      </c>
      <c r="J28" s="8">
        <f t="shared" si="5"/>
        <v>386.8</v>
      </c>
    </row>
    <row r="29" spans="1:10" x14ac:dyDescent="0.25">
      <c r="A29" s="5" t="s">
        <v>31</v>
      </c>
      <c r="B29" s="17">
        <v>9882</v>
      </c>
      <c r="C29" s="7">
        <v>230</v>
      </c>
      <c r="D29" s="26">
        <v>447.33</v>
      </c>
      <c r="E29" s="6">
        <f t="shared" si="0"/>
        <v>1.9449130434782609</v>
      </c>
      <c r="F29" s="7">
        <f t="shared" si="1"/>
        <v>42.96521739130435</v>
      </c>
      <c r="G29" s="8">
        <f t="shared" si="2"/>
        <v>219.32110800000001</v>
      </c>
      <c r="H29" s="8">
        <f t="shared" si="3"/>
        <v>12.397</v>
      </c>
      <c r="I29" s="8">
        <f t="shared" si="4"/>
        <v>231.718108</v>
      </c>
      <c r="J29" s="8">
        <f t="shared" si="5"/>
        <v>92</v>
      </c>
    </row>
    <row r="30" spans="1:10" x14ac:dyDescent="0.25">
      <c r="A30" s="5" t="s">
        <v>32</v>
      </c>
      <c r="B30" s="17">
        <v>951324</v>
      </c>
      <c r="C30" s="7">
        <v>22724</v>
      </c>
      <c r="D30" s="26">
        <v>43679.684000000008</v>
      </c>
      <c r="E30" s="6">
        <f t="shared" si="0"/>
        <v>1.9221828903362088</v>
      </c>
      <c r="F30" s="7">
        <f t="shared" si="1"/>
        <v>41.864284456961805</v>
      </c>
      <c r="G30" s="8">
        <f t="shared" si="2"/>
        <v>21113.684856</v>
      </c>
      <c r="H30" s="8">
        <f t="shared" si="3"/>
        <v>1224.8236000000002</v>
      </c>
      <c r="I30" s="8">
        <f t="shared" si="4"/>
        <v>22338.508456</v>
      </c>
      <c r="J30" s="8">
        <f t="shared" si="5"/>
        <v>9089.6</v>
      </c>
    </row>
    <row r="31" spans="1:10" x14ac:dyDescent="0.25">
      <c r="A31" s="5" t="s">
        <v>33</v>
      </c>
      <c r="B31" s="17">
        <v>24656</v>
      </c>
      <c r="C31" s="7">
        <v>578</v>
      </c>
      <c r="D31" s="26">
        <v>1208.598</v>
      </c>
      <c r="E31" s="6">
        <f t="shared" si="0"/>
        <v>2.0909999999999997</v>
      </c>
      <c r="F31" s="7">
        <f t="shared" si="1"/>
        <v>42.65743944636678</v>
      </c>
      <c r="G31" s="8">
        <f t="shared" si="2"/>
        <v>547.21526400000005</v>
      </c>
      <c r="H31" s="8">
        <f t="shared" si="3"/>
        <v>31.154200000000003</v>
      </c>
      <c r="I31" s="8">
        <f t="shared" si="4"/>
        <v>578.36946400000011</v>
      </c>
      <c r="J31" s="8">
        <f t="shared" si="5"/>
        <v>231.20000000000002</v>
      </c>
    </row>
    <row r="32" spans="1:10" x14ac:dyDescent="0.25">
      <c r="A32" s="5" t="s">
        <v>34</v>
      </c>
      <c r="B32" s="17">
        <v>982014</v>
      </c>
      <c r="C32" s="7">
        <v>23394</v>
      </c>
      <c r="D32" s="26">
        <v>45009.707000000002</v>
      </c>
      <c r="E32" s="6">
        <f t="shared" si="0"/>
        <v>1.9239850816448663</v>
      </c>
      <c r="F32" s="7">
        <f t="shared" si="1"/>
        <v>41.977173634265199</v>
      </c>
      <c r="G32" s="8">
        <f t="shared" si="2"/>
        <v>21794.818716000002</v>
      </c>
      <c r="H32" s="8">
        <f t="shared" si="3"/>
        <v>1260.9366</v>
      </c>
      <c r="I32" s="8">
        <f t="shared" si="4"/>
        <v>23055.755316000002</v>
      </c>
      <c r="J32" s="8">
        <f t="shared" si="5"/>
        <v>9357.6</v>
      </c>
    </row>
    <row r="33" spans="1:10" x14ac:dyDescent="0.25">
      <c r="A33" s="5" t="s">
        <v>35</v>
      </c>
      <c r="B33" s="17">
        <v>337204</v>
      </c>
      <c r="C33" s="7">
        <v>7971</v>
      </c>
      <c r="D33" s="26">
        <v>16654.960999999996</v>
      </c>
      <c r="E33" s="6">
        <f t="shared" si="0"/>
        <v>2.0894443608079283</v>
      </c>
      <c r="F33" s="7">
        <f t="shared" si="1"/>
        <v>42.303851461548113</v>
      </c>
      <c r="G33" s="8">
        <f t="shared" si="2"/>
        <v>7483.9055760000001</v>
      </c>
      <c r="H33" s="8">
        <f t="shared" si="3"/>
        <v>429.63690000000003</v>
      </c>
      <c r="I33" s="8">
        <f t="shared" si="4"/>
        <v>7913.5424760000005</v>
      </c>
      <c r="J33" s="8">
        <f t="shared" si="5"/>
        <v>3188.4</v>
      </c>
    </row>
    <row r="34" spans="1:10" x14ac:dyDescent="0.25">
      <c r="A34" s="5" t="s">
        <v>36</v>
      </c>
      <c r="B34" s="17">
        <v>68054</v>
      </c>
      <c r="C34" s="7">
        <v>1604</v>
      </c>
      <c r="D34" s="26">
        <v>3352.7640000000006</v>
      </c>
      <c r="E34" s="6">
        <f t="shared" si="0"/>
        <v>2.0902518703241899</v>
      </c>
      <c r="F34" s="7">
        <f t="shared" si="1"/>
        <v>42.427680798004985</v>
      </c>
      <c r="G34" s="8">
        <f t="shared" si="2"/>
        <v>1510.390476</v>
      </c>
      <c r="H34" s="8">
        <f t="shared" si="3"/>
        <v>86.455600000000004</v>
      </c>
      <c r="I34" s="8">
        <f t="shared" si="4"/>
        <v>1596.846076</v>
      </c>
      <c r="J34" s="8">
        <f t="shared" si="5"/>
        <v>641.6</v>
      </c>
    </row>
    <row r="35" spans="1:10" x14ac:dyDescent="0.25">
      <c r="A35" s="5" t="s">
        <v>37</v>
      </c>
      <c r="B35" s="17">
        <v>880</v>
      </c>
      <c r="C35" s="7">
        <v>21</v>
      </c>
      <c r="D35" s="26">
        <v>40.510999999999996</v>
      </c>
      <c r="E35" s="6">
        <f t="shared" si="0"/>
        <v>1.929095238095238</v>
      </c>
      <c r="F35" s="7">
        <f t="shared" si="1"/>
        <v>41.904761904761905</v>
      </c>
      <c r="G35" s="8">
        <f t="shared" si="2"/>
        <v>19.530720000000002</v>
      </c>
      <c r="H35" s="8">
        <f t="shared" si="3"/>
        <v>1.1319000000000001</v>
      </c>
      <c r="I35" s="8">
        <f t="shared" si="4"/>
        <v>20.662620000000004</v>
      </c>
      <c r="J35" s="8">
        <f t="shared" si="5"/>
        <v>8.4</v>
      </c>
    </row>
    <row r="36" spans="1:10" x14ac:dyDescent="0.25">
      <c r="A36" s="5" t="s">
        <v>38</v>
      </c>
      <c r="B36" s="17">
        <v>22286</v>
      </c>
      <c r="C36" s="7">
        <v>527</v>
      </c>
      <c r="D36" s="26">
        <v>1101.9570000000001</v>
      </c>
      <c r="E36" s="6">
        <f t="shared" si="0"/>
        <v>2.0910000000000002</v>
      </c>
      <c r="F36" s="7">
        <f t="shared" si="1"/>
        <v>42.288425047438331</v>
      </c>
      <c r="G36" s="8">
        <f t="shared" si="2"/>
        <v>494.61548399999998</v>
      </c>
      <c r="H36" s="8">
        <f t="shared" si="3"/>
        <v>28.4053</v>
      </c>
      <c r="I36" s="8">
        <f t="shared" si="4"/>
        <v>523.02078399999994</v>
      </c>
      <c r="J36" s="8">
        <f t="shared" si="5"/>
        <v>210.8</v>
      </c>
    </row>
    <row r="37" spans="1:10" x14ac:dyDescent="0.25">
      <c r="A37" s="5" t="s">
        <v>39</v>
      </c>
      <c r="B37" s="17">
        <v>283352</v>
      </c>
      <c r="C37" s="7">
        <v>6746</v>
      </c>
      <c r="D37" s="26">
        <v>14089.686</v>
      </c>
      <c r="E37" s="6">
        <f t="shared" si="0"/>
        <v>2.0885985769344795</v>
      </c>
      <c r="F37" s="7">
        <f t="shared" si="1"/>
        <v>42.002964719833976</v>
      </c>
      <c r="G37" s="8">
        <f t="shared" si="2"/>
        <v>6288.7142880000001</v>
      </c>
      <c r="H37" s="8">
        <f t="shared" si="3"/>
        <v>363.60940000000005</v>
      </c>
      <c r="I37" s="8">
        <f t="shared" si="4"/>
        <v>6652.3236880000004</v>
      </c>
      <c r="J37" s="8">
        <f t="shared" si="5"/>
        <v>2698.4</v>
      </c>
    </row>
    <row r="38" spans="1:10" x14ac:dyDescent="0.25">
      <c r="A38" s="5" t="s">
        <v>40</v>
      </c>
      <c r="B38" s="17">
        <v>46180</v>
      </c>
      <c r="C38" s="7">
        <v>1071</v>
      </c>
      <c r="D38" s="26">
        <v>2238.4609999999998</v>
      </c>
      <c r="E38" s="6">
        <f t="shared" si="0"/>
        <v>2.09006629318394</v>
      </c>
      <c r="F38" s="7">
        <f t="shared" si="1"/>
        <v>43.118580765639592</v>
      </c>
      <c r="G38" s="8">
        <f t="shared" si="2"/>
        <v>1024.9189200000001</v>
      </c>
      <c r="H38" s="8">
        <f t="shared" si="3"/>
        <v>57.726900000000001</v>
      </c>
      <c r="I38" s="8">
        <f t="shared" si="4"/>
        <v>1082.6458200000002</v>
      </c>
      <c r="J38" s="8">
        <f t="shared" si="5"/>
        <v>428.40000000000003</v>
      </c>
    </row>
    <row r="39" spans="1:10" x14ac:dyDescent="0.25">
      <c r="A39" s="5" t="s">
        <v>41</v>
      </c>
      <c r="B39" s="17">
        <v>38042</v>
      </c>
      <c r="C39" s="7">
        <v>896</v>
      </c>
      <c r="D39" s="26">
        <v>1730.5360000000001</v>
      </c>
      <c r="E39" s="6">
        <f t="shared" si="0"/>
        <v>1.9314017857142858</v>
      </c>
      <c r="F39" s="7">
        <f t="shared" si="1"/>
        <v>42.457589285714285</v>
      </c>
      <c r="G39" s="8">
        <f t="shared" si="2"/>
        <v>844.30414799999994</v>
      </c>
      <c r="H39" s="8">
        <f t="shared" si="3"/>
        <v>48.294400000000003</v>
      </c>
      <c r="I39" s="8">
        <f t="shared" si="4"/>
        <v>892.59854799999994</v>
      </c>
      <c r="J39" s="8">
        <f t="shared" si="5"/>
        <v>358.40000000000003</v>
      </c>
    </row>
    <row r="40" spans="1:10" x14ac:dyDescent="0.25">
      <c r="A40" s="5" t="s">
        <v>42</v>
      </c>
      <c r="B40" s="17">
        <v>6902</v>
      </c>
      <c r="C40" s="7">
        <v>162</v>
      </c>
      <c r="D40" s="26">
        <v>313.74200000000002</v>
      </c>
      <c r="E40" s="6">
        <f t="shared" si="0"/>
        <v>1.9366790123456792</v>
      </c>
      <c r="F40" s="7">
        <f t="shared" si="1"/>
        <v>42.604938271604937</v>
      </c>
      <c r="G40" s="8">
        <f t="shared" si="2"/>
        <v>153.18298799999999</v>
      </c>
      <c r="H40" s="8">
        <f t="shared" si="3"/>
        <v>8.7317999999999998</v>
      </c>
      <c r="I40" s="8">
        <f t="shared" si="4"/>
        <v>161.91478799999999</v>
      </c>
      <c r="J40" s="8">
        <f t="shared" si="5"/>
        <v>64.8</v>
      </c>
    </row>
    <row r="41" spans="1:10" x14ac:dyDescent="0.25">
      <c r="A41" s="5" t="s">
        <v>43</v>
      </c>
      <c r="B41" s="17">
        <v>17380</v>
      </c>
      <c r="C41" s="7">
        <v>407</v>
      </c>
      <c r="D41" s="26">
        <v>789.63700000000006</v>
      </c>
      <c r="E41" s="6">
        <f t="shared" si="0"/>
        <v>1.9401400491400493</v>
      </c>
      <c r="F41" s="7">
        <f t="shared" si="1"/>
        <v>42.702702702702702</v>
      </c>
      <c r="G41" s="8">
        <f t="shared" si="2"/>
        <v>385.73172</v>
      </c>
      <c r="H41" s="8">
        <f t="shared" si="3"/>
        <v>21.9373</v>
      </c>
      <c r="I41" s="8">
        <f t="shared" si="4"/>
        <v>407.66901999999999</v>
      </c>
      <c r="J41" s="8">
        <f t="shared" si="5"/>
        <v>162.80000000000001</v>
      </c>
    </row>
    <row r="42" spans="1:10" x14ac:dyDescent="0.25">
      <c r="A42" s="5" t="s">
        <v>44</v>
      </c>
      <c r="B42" s="17">
        <v>35592</v>
      </c>
      <c r="C42" s="7">
        <v>830</v>
      </c>
      <c r="D42" s="26">
        <v>1611.1299999999999</v>
      </c>
      <c r="E42" s="6">
        <f t="shared" si="0"/>
        <v>1.9411204819277108</v>
      </c>
      <c r="F42" s="7">
        <f t="shared" si="1"/>
        <v>42.881927710843371</v>
      </c>
      <c r="G42" s="8">
        <f t="shared" si="2"/>
        <v>789.92884800000002</v>
      </c>
      <c r="H42" s="8">
        <f t="shared" si="3"/>
        <v>44.737000000000002</v>
      </c>
      <c r="I42" s="8">
        <f t="shared" si="4"/>
        <v>834.66584799999998</v>
      </c>
      <c r="J42" s="8">
        <f t="shared" si="5"/>
        <v>332</v>
      </c>
    </row>
    <row r="43" spans="1:10" x14ac:dyDescent="0.25">
      <c r="A43" s="27" t="s">
        <v>45</v>
      </c>
      <c r="B43" s="28">
        <f>SUM(B2:B42)</f>
        <v>6406742</v>
      </c>
      <c r="C43" s="29">
        <f t="shared" ref="C43:D43" si="6">SUM(C2:C42)</f>
        <v>206021</v>
      </c>
      <c r="D43" s="30">
        <f t="shared" si="6"/>
        <v>444142.48100000015</v>
      </c>
      <c r="E43" s="6"/>
      <c r="F43" s="7"/>
      <c r="G43" s="8">
        <f>SUM(G2:G42)</f>
        <v>142191.231948</v>
      </c>
      <c r="H43" s="8">
        <f t="shared" ref="H43:J43" si="7">SUM(H2:H42)</f>
        <v>11104.5319</v>
      </c>
      <c r="I43" s="8">
        <f t="shared" si="7"/>
        <v>153295.763848</v>
      </c>
      <c r="J43" s="8">
        <f t="shared" si="7"/>
        <v>82408.399999999994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2371-9484-404D-A5CB-A61D2168E554}">
  <dimension ref="A1:J46"/>
  <sheetViews>
    <sheetView zoomScaleNormal="100" workbookViewId="0">
      <pane ySplit="1" topLeftCell="A11" activePane="bottomLeft" state="frozen"/>
      <selection pane="bottomLeft" activeCell="A28" sqref="A28"/>
    </sheetView>
  </sheetViews>
  <sheetFormatPr defaultColWidth="10.69921875" defaultRowHeight="13.8" x14ac:dyDescent="0.25"/>
  <cols>
    <col min="1" max="1" width="26.69921875" style="4" bestFit="1" customWidth="1"/>
    <col min="2" max="2" width="19.69921875" style="7" bestFit="1" customWidth="1"/>
    <col min="3" max="3" width="22.19921875" style="7" bestFit="1" customWidth="1"/>
    <col min="4" max="4" width="19.796875" style="6" bestFit="1" customWidth="1"/>
    <col min="5" max="5" width="22.796875" style="4" bestFit="1" customWidth="1"/>
    <col min="6" max="6" width="16.19921875" style="4" bestFit="1" customWidth="1"/>
    <col min="7" max="7" width="10.796875" style="4" bestFit="1" customWidth="1"/>
    <col min="8" max="8" width="9.796875" style="4" bestFit="1" customWidth="1"/>
    <col min="9" max="9" width="11.09765625" style="4" bestFit="1" customWidth="1"/>
    <col min="10" max="10" width="9.796875" style="4" bestFit="1" customWidth="1"/>
    <col min="11" max="16384" width="10.69921875" style="4"/>
  </cols>
  <sheetData>
    <row r="1" spans="1:10" ht="27.6" x14ac:dyDescent="0.25">
      <c r="A1" s="1" t="s">
        <v>0</v>
      </c>
      <c r="B1" s="15" t="s">
        <v>1</v>
      </c>
      <c r="C1" s="16" t="s">
        <v>2</v>
      </c>
      <c r="D1" s="20" t="s">
        <v>3</v>
      </c>
      <c r="E1" s="2" t="s">
        <v>46</v>
      </c>
      <c r="F1" s="2" t="s">
        <v>47</v>
      </c>
      <c r="G1" s="3" t="s">
        <v>51</v>
      </c>
      <c r="H1" s="3" t="s">
        <v>52</v>
      </c>
      <c r="I1" s="3" t="s">
        <v>53</v>
      </c>
      <c r="J1" s="3" t="s">
        <v>54</v>
      </c>
    </row>
    <row r="2" spans="1:10" x14ac:dyDescent="0.25">
      <c r="A2" s="5" t="s">
        <v>4</v>
      </c>
      <c r="B2" s="7">
        <v>102</v>
      </c>
      <c r="C2" s="7">
        <v>2</v>
      </c>
      <c r="D2" s="6">
        <v>4.1820000000000004</v>
      </c>
      <c r="E2" s="6">
        <f>D2/C2</f>
        <v>2.0910000000000002</v>
      </c>
      <c r="F2" s="7">
        <f>B2/C2</f>
        <v>51</v>
      </c>
      <c r="G2" s="8">
        <f>(B2*0.54)*0.0411</f>
        <v>2.2637879999999999</v>
      </c>
      <c r="H2" s="8">
        <f>0.0539*C2</f>
        <v>0.10780000000000001</v>
      </c>
      <c r="I2" s="8">
        <f>SUM(G2:H2)</f>
        <v>2.371588</v>
      </c>
      <c r="J2" s="8">
        <f>0.4*C2</f>
        <v>0.8</v>
      </c>
    </row>
    <row r="3" spans="1:10" x14ac:dyDescent="0.25">
      <c r="A3" s="9" t="s">
        <v>5</v>
      </c>
      <c r="B3" s="7">
        <v>4644</v>
      </c>
      <c r="C3" s="7">
        <v>92</v>
      </c>
      <c r="D3" s="6">
        <v>192.37200000000001</v>
      </c>
      <c r="E3" s="6">
        <f t="shared" ref="E3:E42" si="0">D3/C3</f>
        <v>2.0910000000000002</v>
      </c>
      <c r="F3" s="7">
        <f t="shared" ref="F3:F42" si="1">B3/C3</f>
        <v>50.478260869565219</v>
      </c>
      <c r="G3" s="8">
        <f t="shared" ref="G3:G42" si="2">(B3*0.54)*0.0411</f>
        <v>103.06893600000001</v>
      </c>
      <c r="H3" s="8">
        <f t="shared" ref="H3:H42" si="3">0.0539*C3</f>
        <v>4.9588000000000001</v>
      </c>
      <c r="I3" s="8">
        <f t="shared" ref="I3:I42" si="4">SUM(G3:H3)</f>
        <v>108.027736</v>
      </c>
      <c r="J3" s="8">
        <f t="shared" ref="J3:J42" si="5">0.4*C3</f>
        <v>36.800000000000004</v>
      </c>
    </row>
    <row r="4" spans="1:10" x14ac:dyDescent="0.25">
      <c r="A4" s="9" t="s">
        <v>6</v>
      </c>
      <c r="B4" s="7">
        <v>75490</v>
      </c>
      <c r="C4" s="7">
        <v>1761</v>
      </c>
      <c r="D4" s="6">
        <v>3415.451</v>
      </c>
      <c r="E4" s="6">
        <f t="shared" si="0"/>
        <v>1.9394951731970471</v>
      </c>
      <c r="F4" s="7">
        <f t="shared" si="1"/>
        <v>42.867688813174333</v>
      </c>
      <c r="G4" s="8">
        <f t="shared" si="2"/>
        <v>1675.42506</v>
      </c>
      <c r="H4" s="8">
        <f t="shared" si="3"/>
        <v>94.917900000000003</v>
      </c>
      <c r="I4" s="8">
        <f t="shared" si="4"/>
        <v>1770.3429599999999</v>
      </c>
      <c r="J4" s="8">
        <f t="shared" si="5"/>
        <v>704.40000000000009</v>
      </c>
    </row>
    <row r="5" spans="1:10" x14ac:dyDescent="0.25">
      <c r="A5" s="9" t="s">
        <v>7</v>
      </c>
      <c r="B5" s="7">
        <v>5338</v>
      </c>
      <c r="C5" s="7">
        <v>105</v>
      </c>
      <c r="D5" s="6">
        <v>219.55500000000001</v>
      </c>
      <c r="E5" s="6">
        <f t="shared" si="0"/>
        <v>2.0910000000000002</v>
      </c>
      <c r="F5" s="7">
        <f t="shared" si="1"/>
        <v>50.838095238095235</v>
      </c>
      <c r="G5" s="8">
        <f t="shared" si="2"/>
        <v>118.47157199999999</v>
      </c>
      <c r="H5" s="8">
        <f t="shared" si="3"/>
        <v>5.6595000000000004</v>
      </c>
      <c r="I5" s="8">
        <f t="shared" si="4"/>
        <v>124.13107199999999</v>
      </c>
      <c r="J5" s="8">
        <f t="shared" si="5"/>
        <v>42</v>
      </c>
    </row>
    <row r="6" spans="1:10" x14ac:dyDescent="0.25">
      <c r="A6" s="5" t="s">
        <v>8</v>
      </c>
      <c r="B6" s="7">
        <v>4098</v>
      </c>
      <c r="C6" s="7">
        <v>79</v>
      </c>
      <c r="D6" s="6">
        <v>165.18899999999999</v>
      </c>
      <c r="E6" s="6">
        <f t="shared" si="0"/>
        <v>2.0909999999999997</v>
      </c>
      <c r="F6" s="7">
        <f t="shared" si="1"/>
        <v>51.87341772151899</v>
      </c>
      <c r="G6" s="8">
        <f t="shared" si="2"/>
        <v>90.951011999999992</v>
      </c>
      <c r="H6" s="8">
        <f t="shared" si="3"/>
        <v>4.2581000000000007</v>
      </c>
      <c r="I6" s="8">
        <f t="shared" si="4"/>
        <v>95.20911199999999</v>
      </c>
      <c r="J6" s="8">
        <f t="shared" si="5"/>
        <v>31.6</v>
      </c>
    </row>
    <row r="7" spans="1:10" x14ac:dyDescent="0.25">
      <c r="A7" s="5" t="s">
        <v>9</v>
      </c>
      <c r="B7" s="7">
        <v>4052</v>
      </c>
      <c r="C7" s="7">
        <v>80</v>
      </c>
      <c r="D7" s="6">
        <v>167.07999999999998</v>
      </c>
      <c r="E7" s="6">
        <f t="shared" si="0"/>
        <v>2.0884999999999998</v>
      </c>
      <c r="F7" s="7">
        <f t="shared" si="1"/>
        <v>50.65</v>
      </c>
      <c r="G7" s="8">
        <f t="shared" si="2"/>
        <v>89.930087999999998</v>
      </c>
      <c r="H7" s="8">
        <f t="shared" si="3"/>
        <v>4.3120000000000003</v>
      </c>
      <c r="I7" s="8">
        <f t="shared" si="4"/>
        <v>94.242087999999995</v>
      </c>
      <c r="J7" s="8">
        <f t="shared" si="5"/>
        <v>32</v>
      </c>
    </row>
    <row r="8" spans="1:10" x14ac:dyDescent="0.25">
      <c r="A8" s="5" t="s">
        <v>10</v>
      </c>
      <c r="B8" s="7">
        <v>13902</v>
      </c>
      <c r="C8" s="7">
        <v>274</v>
      </c>
      <c r="D8" s="6">
        <v>572.33400000000006</v>
      </c>
      <c r="E8" s="6">
        <f t="shared" si="0"/>
        <v>2.0888102189781024</v>
      </c>
      <c r="F8" s="7">
        <f t="shared" si="1"/>
        <v>50.737226277372265</v>
      </c>
      <c r="G8" s="8">
        <f t="shared" si="2"/>
        <v>308.54098800000003</v>
      </c>
      <c r="H8" s="8">
        <f t="shared" si="3"/>
        <v>14.768600000000001</v>
      </c>
      <c r="I8" s="8">
        <f t="shared" si="4"/>
        <v>323.30958800000002</v>
      </c>
      <c r="J8" s="8">
        <f t="shared" si="5"/>
        <v>109.60000000000001</v>
      </c>
    </row>
    <row r="9" spans="1:10" x14ac:dyDescent="0.25">
      <c r="A9" s="5" t="s">
        <v>48</v>
      </c>
      <c r="B9" s="7">
        <v>5864</v>
      </c>
      <c r="C9" s="7">
        <v>114</v>
      </c>
      <c r="D9" s="6">
        <v>238.17399999999998</v>
      </c>
      <c r="E9" s="6">
        <f t="shared" si="0"/>
        <v>2.0892456140350877</v>
      </c>
      <c r="F9" s="7">
        <f t="shared" si="1"/>
        <v>51.438596491228068</v>
      </c>
      <c r="G9" s="8">
        <f t="shared" si="2"/>
        <v>130.14561600000002</v>
      </c>
      <c r="H9" s="8">
        <f t="shared" si="3"/>
        <v>6.1446000000000005</v>
      </c>
      <c r="I9" s="8">
        <f t="shared" si="4"/>
        <v>136.29021600000002</v>
      </c>
      <c r="J9" s="8">
        <f t="shared" si="5"/>
        <v>45.6</v>
      </c>
    </row>
    <row r="10" spans="1:10" x14ac:dyDescent="0.25">
      <c r="A10" s="5" t="s">
        <v>12</v>
      </c>
      <c r="B10" s="7">
        <v>53234</v>
      </c>
      <c r="C10" s="7">
        <v>1244</v>
      </c>
      <c r="D10" s="6">
        <v>2413.0040000000004</v>
      </c>
      <c r="E10" s="6">
        <f t="shared" si="0"/>
        <v>1.9397138263665599</v>
      </c>
      <c r="F10" s="7">
        <f t="shared" si="1"/>
        <v>42.79260450160772</v>
      </c>
      <c r="G10" s="8">
        <f t="shared" si="2"/>
        <v>1181.475396</v>
      </c>
      <c r="H10" s="8">
        <f t="shared" si="3"/>
        <v>67.051600000000008</v>
      </c>
      <c r="I10" s="8">
        <f t="shared" si="4"/>
        <v>1248.5269960000001</v>
      </c>
      <c r="J10" s="8">
        <f t="shared" si="5"/>
        <v>497.6</v>
      </c>
    </row>
    <row r="11" spans="1:10" x14ac:dyDescent="0.25">
      <c r="A11" s="5" t="s">
        <v>13</v>
      </c>
      <c r="B11" s="7">
        <v>57314</v>
      </c>
      <c r="C11" s="7">
        <v>1179</v>
      </c>
      <c r="D11" s="6">
        <v>2394.8890000000001</v>
      </c>
      <c r="E11" s="6">
        <f t="shared" si="0"/>
        <v>2.0312883799830366</v>
      </c>
      <c r="F11" s="7">
        <f t="shared" si="1"/>
        <v>48.612383375742155</v>
      </c>
      <c r="G11" s="8">
        <f t="shared" si="2"/>
        <v>1272.026916</v>
      </c>
      <c r="H11" s="8">
        <f t="shared" si="3"/>
        <v>63.548100000000005</v>
      </c>
      <c r="I11" s="8">
        <f t="shared" si="4"/>
        <v>1335.575016</v>
      </c>
      <c r="J11" s="8">
        <f t="shared" si="5"/>
        <v>471.6</v>
      </c>
    </row>
    <row r="12" spans="1:10" x14ac:dyDescent="0.25">
      <c r="A12" s="10" t="s">
        <v>14</v>
      </c>
      <c r="B12" s="7">
        <v>2278</v>
      </c>
      <c r="C12" s="7">
        <v>45</v>
      </c>
      <c r="D12" s="6">
        <v>94.094999999999999</v>
      </c>
      <c r="E12" s="6">
        <f t="shared" si="0"/>
        <v>2.0910000000000002</v>
      </c>
      <c r="F12" s="7">
        <f t="shared" si="1"/>
        <v>50.62222222222222</v>
      </c>
      <c r="G12" s="8">
        <f t="shared" si="2"/>
        <v>50.557932000000001</v>
      </c>
      <c r="H12" s="8">
        <f t="shared" si="3"/>
        <v>2.4255</v>
      </c>
      <c r="I12" s="8">
        <f t="shared" si="4"/>
        <v>52.983432000000001</v>
      </c>
      <c r="J12" s="8">
        <f t="shared" si="5"/>
        <v>18</v>
      </c>
    </row>
    <row r="13" spans="1:10" x14ac:dyDescent="0.25">
      <c r="A13" s="5" t="s">
        <v>49</v>
      </c>
      <c r="B13" s="7">
        <v>463486</v>
      </c>
      <c r="C13" s="7">
        <v>11039</v>
      </c>
      <c r="D13" s="6">
        <v>21230.348999999998</v>
      </c>
      <c r="E13" s="6">
        <f t="shared" si="0"/>
        <v>1.9232130627774253</v>
      </c>
      <c r="F13" s="7">
        <f t="shared" si="1"/>
        <v>41.986230636833049</v>
      </c>
      <c r="G13" s="8">
        <f t="shared" si="2"/>
        <v>10286.608284</v>
      </c>
      <c r="H13" s="8">
        <f t="shared" si="3"/>
        <v>595.00210000000004</v>
      </c>
      <c r="I13" s="8">
        <f t="shared" si="4"/>
        <v>10881.610384</v>
      </c>
      <c r="J13" s="8">
        <f t="shared" si="5"/>
        <v>4415.6000000000004</v>
      </c>
    </row>
    <row r="14" spans="1:10" x14ac:dyDescent="0.25">
      <c r="A14" s="5" t="s">
        <v>16</v>
      </c>
      <c r="B14" s="7">
        <v>73886</v>
      </c>
      <c r="C14" s="7">
        <v>1756</v>
      </c>
      <c r="D14" s="6">
        <v>3378.3960000000002</v>
      </c>
      <c r="E14" s="6">
        <f t="shared" si="0"/>
        <v>1.9239157175398633</v>
      </c>
      <c r="F14" s="7">
        <f t="shared" si="1"/>
        <v>42.07630979498861</v>
      </c>
      <c r="G14" s="8">
        <f t="shared" si="2"/>
        <v>1639.8258840000001</v>
      </c>
      <c r="H14" s="8">
        <f t="shared" si="3"/>
        <v>94.648400000000009</v>
      </c>
      <c r="I14" s="8">
        <f t="shared" si="4"/>
        <v>1734.4742840000001</v>
      </c>
      <c r="J14" s="8">
        <f t="shared" si="5"/>
        <v>702.40000000000009</v>
      </c>
    </row>
    <row r="15" spans="1:10" x14ac:dyDescent="0.25">
      <c r="A15" s="5" t="s">
        <v>17</v>
      </c>
      <c r="B15" s="7">
        <v>13000</v>
      </c>
      <c r="C15" s="7">
        <v>256</v>
      </c>
      <c r="D15" s="6">
        <v>535.09600000000012</v>
      </c>
      <c r="E15" s="6">
        <f t="shared" si="0"/>
        <v>2.0902187500000005</v>
      </c>
      <c r="F15" s="7">
        <f t="shared" si="1"/>
        <v>50.78125</v>
      </c>
      <c r="G15" s="8">
        <f t="shared" si="2"/>
        <v>288.52200000000005</v>
      </c>
      <c r="H15" s="8">
        <f t="shared" si="3"/>
        <v>13.798400000000001</v>
      </c>
      <c r="I15" s="8">
        <f t="shared" si="4"/>
        <v>302.32040000000006</v>
      </c>
      <c r="J15" s="8">
        <f t="shared" si="5"/>
        <v>102.4</v>
      </c>
    </row>
    <row r="16" spans="1:10" x14ac:dyDescent="0.25">
      <c r="A16" s="5" t="s">
        <v>18</v>
      </c>
      <c r="B16" s="7">
        <v>3040</v>
      </c>
      <c r="C16" s="7">
        <v>60</v>
      </c>
      <c r="D16" s="6">
        <v>125.46</v>
      </c>
      <c r="E16" s="6">
        <f t="shared" si="0"/>
        <v>2.0909999999999997</v>
      </c>
      <c r="F16" s="7">
        <f t="shared" si="1"/>
        <v>50.666666666666664</v>
      </c>
      <c r="G16" s="8">
        <f t="shared" si="2"/>
        <v>67.469760000000008</v>
      </c>
      <c r="H16" s="8">
        <f t="shared" si="3"/>
        <v>3.234</v>
      </c>
      <c r="I16" s="8">
        <f t="shared" si="4"/>
        <v>70.703760000000003</v>
      </c>
      <c r="J16" s="8">
        <f t="shared" si="5"/>
        <v>24</v>
      </c>
    </row>
    <row r="17" spans="1:10" x14ac:dyDescent="0.25">
      <c r="A17" s="5" t="s">
        <v>19</v>
      </c>
      <c r="B17" s="17">
        <v>3820</v>
      </c>
      <c r="C17" s="7">
        <v>191</v>
      </c>
      <c r="D17" s="6">
        <v>439.38099999999997</v>
      </c>
      <c r="E17" s="6">
        <f t="shared" si="0"/>
        <v>2.3004240837696335</v>
      </c>
      <c r="F17" s="7">
        <f t="shared" si="1"/>
        <v>20</v>
      </c>
      <c r="G17" s="8">
        <f t="shared" si="2"/>
        <v>84.781080000000003</v>
      </c>
      <c r="H17" s="8">
        <f t="shared" si="3"/>
        <v>10.2949</v>
      </c>
      <c r="I17" s="8">
        <f t="shared" si="4"/>
        <v>95.075980000000001</v>
      </c>
      <c r="J17" s="8">
        <f t="shared" si="5"/>
        <v>76.400000000000006</v>
      </c>
    </row>
    <row r="18" spans="1:10" x14ac:dyDescent="0.25">
      <c r="A18" s="5" t="s">
        <v>20</v>
      </c>
      <c r="B18" s="17">
        <v>2333536</v>
      </c>
      <c r="C18" s="7">
        <v>123872</v>
      </c>
      <c r="D18" s="6">
        <v>284847.75200000033</v>
      </c>
      <c r="E18" s="6">
        <f t="shared" si="0"/>
        <v>2.2995330018083209</v>
      </c>
      <c r="F18" s="7">
        <f t="shared" si="1"/>
        <v>18.838284680960992</v>
      </c>
      <c r="G18" s="8">
        <f t="shared" si="2"/>
        <v>51790.497984000001</v>
      </c>
      <c r="H18" s="8">
        <f t="shared" si="3"/>
        <v>6676.7008000000005</v>
      </c>
      <c r="I18" s="8">
        <f t="shared" si="4"/>
        <v>58467.198784</v>
      </c>
      <c r="J18" s="8">
        <f t="shared" si="5"/>
        <v>49548.800000000003</v>
      </c>
    </row>
    <row r="19" spans="1:10" x14ac:dyDescent="0.25">
      <c r="A19" s="5" t="s">
        <v>21</v>
      </c>
      <c r="B19" s="7">
        <v>86454</v>
      </c>
      <c r="C19" s="7">
        <v>2061</v>
      </c>
      <c r="D19" s="6">
        <v>3961.1509999999998</v>
      </c>
      <c r="E19" s="6">
        <f t="shared" si="0"/>
        <v>1.9219558466763706</v>
      </c>
      <c r="F19" s="7">
        <f t="shared" si="1"/>
        <v>41.94759825327511</v>
      </c>
      <c r="G19" s="8">
        <f t="shared" si="2"/>
        <v>1918.760076</v>
      </c>
      <c r="H19" s="8">
        <f t="shared" si="3"/>
        <v>111.0879</v>
      </c>
      <c r="I19" s="8">
        <f t="shared" si="4"/>
        <v>2029.847976</v>
      </c>
      <c r="J19" s="8">
        <f t="shared" si="5"/>
        <v>824.40000000000009</v>
      </c>
    </row>
    <row r="20" spans="1:10" x14ac:dyDescent="0.25">
      <c r="A20" s="5" t="s">
        <v>22</v>
      </c>
      <c r="B20" s="7">
        <v>55854</v>
      </c>
      <c r="C20" s="7">
        <v>1306</v>
      </c>
      <c r="D20" s="6">
        <v>2535.846</v>
      </c>
      <c r="E20" s="6">
        <f t="shared" si="0"/>
        <v>1.9416891271056662</v>
      </c>
      <c r="F20" s="7">
        <f t="shared" si="1"/>
        <v>42.767228177641655</v>
      </c>
      <c r="G20" s="8">
        <f t="shared" si="2"/>
        <v>1239.6236760000002</v>
      </c>
      <c r="H20" s="8">
        <f t="shared" si="3"/>
        <v>70.3934</v>
      </c>
      <c r="I20" s="8">
        <f t="shared" si="4"/>
        <v>1310.0170760000001</v>
      </c>
      <c r="J20" s="8">
        <f t="shared" si="5"/>
        <v>522.4</v>
      </c>
    </row>
    <row r="21" spans="1:10" x14ac:dyDescent="0.25">
      <c r="A21" s="5" t="s">
        <v>23</v>
      </c>
      <c r="B21" s="7">
        <v>2230</v>
      </c>
      <c r="C21" s="7">
        <v>44</v>
      </c>
      <c r="D21" s="6">
        <v>92.004000000000005</v>
      </c>
      <c r="E21" s="6">
        <f t="shared" si="0"/>
        <v>2.0910000000000002</v>
      </c>
      <c r="F21" s="7">
        <f t="shared" si="1"/>
        <v>50.68181818181818</v>
      </c>
      <c r="G21" s="8">
        <f t="shared" si="2"/>
        <v>49.492620000000002</v>
      </c>
      <c r="H21" s="8">
        <f t="shared" si="3"/>
        <v>2.3715999999999999</v>
      </c>
      <c r="I21" s="8">
        <f t="shared" si="4"/>
        <v>51.864220000000003</v>
      </c>
      <c r="J21" s="8">
        <f t="shared" si="5"/>
        <v>17.600000000000001</v>
      </c>
    </row>
    <row r="22" spans="1:10" x14ac:dyDescent="0.25">
      <c r="A22" s="5" t="s">
        <v>24</v>
      </c>
      <c r="B22" s="7">
        <v>58664</v>
      </c>
      <c r="C22" s="7">
        <v>1373</v>
      </c>
      <c r="D22" s="6">
        <v>2796.143</v>
      </c>
      <c r="E22" s="6">
        <f t="shared" si="0"/>
        <v>2.0365207574654041</v>
      </c>
      <c r="F22" s="7">
        <f t="shared" si="1"/>
        <v>42.726875455207576</v>
      </c>
      <c r="G22" s="8">
        <f t="shared" si="2"/>
        <v>1301.988816</v>
      </c>
      <c r="H22" s="8">
        <f t="shared" si="3"/>
        <v>74.0047</v>
      </c>
      <c r="I22" s="8">
        <f t="shared" si="4"/>
        <v>1375.993516</v>
      </c>
      <c r="J22" s="8">
        <f t="shared" si="5"/>
        <v>549.20000000000005</v>
      </c>
    </row>
    <row r="23" spans="1:10" x14ac:dyDescent="0.25">
      <c r="A23" s="5" t="s">
        <v>25</v>
      </c>
      <c r="B23" s="7">
        <v>138716</v>
      </c>
      <c r="C23" s="7">
        <v>3268</v>
      </c>
      <c r="D23" s="6">
        <v>6307.387999999999</v>
      </c>
      <c r="E23" s="6">
        <f t="shared" si="0"/>
        <v>1.9300452876376986</v>
      </c>
      <c r="F23" s="7">
        <f t="shared" si="1"/>
        <v>42.446756425948593</v>
      </c>
      <c r="G23" s="8">
        <f t="shared" si="2"/>
        <v>3078.6629039999998</v>
      </c>
      <c r="H23" s="8">
        <f t="shared" si="3"/>
        <v>176.14520000000002</v>
      </c>
      <c r="I23" s="8">
        <f t="shared" si="4"/>
        <v>3254.8081039999997</v>
      </c>
      <c r="J23" s="8">
        <f t="shared" si="5"/>
        <v>1307.2</v>
      </c>
    </row>
    <row r="24" spans="1:10" x14ac:dyDescent="0.25">
      <c r="A24" s="5" t="s">
        <v>26</v>
      </c>
      <c r="B24" s="7">
        <v>1314</v>
      </c>
      <c r="C24" s="7">
        <v>26</v>
      </c>
      <c r="D24" s="6">
        <v>54.366</v>
      </c>
      <c r="E24" s="6">
        <f t="shared" si="0"/>
        <v>2.0910000000000002</v>
      </c>
      <c r="F24" s="7">
        <f t="shared" si="1"/>
        <v>50.53846153846154</v>
      </c>
      <c r="G24" s="8">
        <f t="shared" si="2"/>
        <v>29.162915999999999</v>
      </c>
      <c r="H24" s="8">
        <f t="shared" si="3"/>
        <v>1.4014000000000002</v>
      </c>
      <c r="I24" s="8">
        <f t="shared" si="4"/>
        <v>30.564315999999998</v>
      </c>
      <c r="J24" s="8">
        <f t="shared" si="5"/>
        <v>10.4</v>
      </c>
    </row>
    <row r="25" spans="1:10" x14ac:dyDescent="0.25">
      <c r="A25" s="5" t="s">
        <v>27</v>
      </c>
      <c r="B25" s="7">
        <v>830</v>
      </c>
      <c r="C25" s="7">
        <v>16</v>
      </c>
      <c r="D25" s="6">
        <v>33.456000000000003</v>
      </c>
      <c r="E25" s="6">
        <f t="shared" si="0"/>
        <v>2.0910000000000002</v>
      </c>
      <c r="F25" s="7">
        <f t="shared" si="1"/>
        <v>51.875</v>
      </c>
      <c r="G25" s="8">
        <f t="shared" si="2"/>
        <v>18.421020000000002</v>
      </c>
      <c r="H25" s="8">
        <f t="shared" si="3"/>
        <v>0.86240000000000006</v>
      </c>
      <c r="I25" s="8">
        <f t="shared" si="4"/>
        <v>19.283420000000003</v>
      </c>
      <c r="J25" s="8">
        <f t="shared" si="5"/>
        <v>6.4</v>
      </c>
    </row>
    <row r="26" spans="1:10" x14ac:dyDescent="0.25">
      <c r="A26" s="5" t="s">
        <v>28</v>
      </c>
      <c r="B26" s="7">
        <v>256128</v>
      </c>
      <c r="C26" s="7">
        <v>6142</v>
      </c>
      <c r="D26" s="6">
        <v>11772.922</v>
      </c>
      <c r="E26" s="6">
        <f t="shared" si="0"/>
        <v>1.9167896450667536</v>
      </c>
      <c r="F26" s="7">
        <f t="shared" si="1"/>
        <v>41.701074568544449</v>
      </c>
      <c r="G26" s="8">
        <f t="shared" si="2"/>
        <v>5684.5048319999996</v>
      </c>
      <c r="H26" s="8">
        <f t="shared" si="3"/>
        <v>331.05380000000002</v>
      </c>
      <c r="I26" s="8">
        <f t="shared" si="4"/>
        <v>6015.5586319999993</v>
      </c>
      <c r="J26" s="8">
        <f t="shared" si="5"/>
        <v>2456.8000000000002</v>
      </c>
    </row>
    <row r="27" spans="1:10" x14ac:dyDescent="0.25">
      <c r="A27" s="5" t="s">
        <v>29</v>
      </c>
      <c r="B27" s="7">
        <v>5618</v>
      </c>
      <c r="C27" s="7">
        <v>110</v>
      </c>
      <c r="D27" s="6">
        <v>229.81</v>
      </c>
      <c r="E27" s="6">
        <f t="shared" si="0"/>
        <v>2.0891818181818183</v>
      </c>
      <c r="F27" s="7">
        <f t="shared" si="1"/>
        <v>51.072727272727271</v>
      </c>
      <c r="G27" s="8">
        <f t="shared" si="2"/>
        <v>124.68589200000001</v>
      </c>
      <c r="H27" s="8">
        <f t="shared" si="3"/>
        <v>5.9290000000000003</v>
      </c>
      <c r="I27" s="8">
        <f t="shared" si="4"/>
        <v>130.614892</v>
      </c>
      <c r="J27" s="8">
        <f t="shared" si="5"/>
        <v>44</v>
      </c>
    </row>
    <row r="28" spans="1:10" x14ac:dyDescent="0.25">
      <c r="A28" s="4" t="s">
        <v>30</v>
      </c>
      <c r="B28" s="7">
        <v>9012</v>
      </c>
      <c r="C28" s="7">
        <v>179</v>
      </c>
      <c r="D28" s="6">
        <v>374.28900000000004</v>
      </c>
      <c r="E28" s="6">
        <f t="shared" si="0"/>
        <v>2.0910000000000002</v>
      </c>
      <c r="F28" s="7">
        <f t="shared" si="1"/>
        <v>50.346368715083798</v>
      </c>
      <c r="G28" s="8">
        <f t="shared" si="2"/>
        <v>200.012328</v>
      </c>
      <c r="H28" s="8">
        <f t="shared" si="3"/>
        <v>9.6481000000000012</v>
      </c>
      <c r="I28" s="8">
        <f t="shared" si="4"/>
        <v>209.660428</v>
      </c>
      <c r="J28" s="8">
        <f t="shared" si="5"/>
        <v>71.600000000000009</v>
      </c>
    </row>
    <row r="29" spans="1:10" x14ac:dyDescent="0.25">
      <c r="A29" s="4" t="s">
        <v>31</v>
      </c>
      <c r="B29" s="7">
        <v>1868</v>
      </c>
      <c r="C29" s="7">
        <v>37</v>
      </c>
      <c r="D29" s="6">
        <v>77.367000000000004</v>
      </c>
      <c r="E29" s="6">
        <f t="shared" si="0"/>
        <v>2.0910000000000002</v>
      </c>
      <c r="F29" s="7">
        <f t="shared" si="1"/>
        <v>50.486486486486484</v>
      </c>
      <c r="G29" s="8">
        <f t="shared" si="2"/>
        <v>41.458391999999996</v>
      </c>
      <c r="H29" s="8">
        <f t="shared" si="3"/>
        <v>1.9943000000000002</v>
      </c>
      <c r="I29" s="8">
        <f t="shared" si="4"/>
        <v>43.452691999999999</v>
      </c>
      <c r="J29" s="8">
        <f t="shared" si="5"/>
        <v>14.8</v>
      </c>
    </row>
    <row r="30" spans="1:10" x14ac:dyDescent="0.25">
      <c r="A30" s="5" t="s">
        <v>32</v>
      </c>
      <c r="B30" s="7">
        <v>1029304</v>
      </c>
      <c r="C30" s="7">
        <v>24653</v>
      </c>
      <c r="D30" s="6">
        <v>51390.223000000013</v>
      </c>
      <c r="E30" s="6">
        <f t="shared" si="0"/>
        <v>2.0845423680687953</v>
      </c>
      <c r="F30" s="7">
        <f t="shared" si="1"/>
        <v>41.751673224354036</v>
      </c>
      <c r="G30" s="8">
        <f t="shared" si="2"/>
        <v>22844.372975999999</v>
      </c>
      <c r="H30" s="8">
        <f t="shared" si="3"/>
        <v>1328.7967000000001</v>
      </c>
      <c r="I30" s="8">
        <f t="shared" si="4"/>
        <v>24173.169675999998</v>
      </c>
      <c r="J30" s="8">
        <f t="shared" si="5"/>
        <v>9861.2000000000007</v>
      </c>
    </row>
    <row r="31" spans="1:10" x14ac:dyDescent="0.25">
      <c r="A31" s="4" t="s">
        <v>33</v>
      </c>
      <c r="B31" s="7">
        <v>6548</v>
      </c>
      <c r="C31" s="7">
        <v>127</v>
      </c>
      <c r="D31" s="6">
        <v>265.55700000000002</v>
      </c>
      <c r="E31" s="6">
        <f t="shared" si="0"/>
        <v>2.0910000000000002</v>
      </c>
      <c r="F31" s="7">
        <f t="shared" si="1"/>
        <v>51.559055118110237</v>
      </c>
      <c r="G31" s="8">
        <f t="shared" si="2"/>
        <v>145.326312</v>
      </c>
      <c r="H31" s="8">
        <f t="shared" si="3"/>
        <v>6.8453000000000008</v>
      </c>
      <c r="I31" s="8">
        <f t="shared" si="4"/>
        <v>152.17161200000001</v>
      </c>
      <c r="J31" s="8">
        <f t="shared" si="5"/>
        <v>50.800000000000004</v>
      </c>
    </row>
    <row r="32" spans="1:10" x14ac:dyDescent="0.25">
      <c r="A32" s="5" t="s">
        <v>34</v>
      </c>
      <c r="B32" s="7">
        <v>1001490</v>
      </c>
      <c r="C32" s="7">
        <v>23819</v>
      </c>
      <c r="D32" s="6">
        <v>45863.129000000015</v>
      </c>
      <c r="E32" s="6">
        <f t="shared" si="0"/>
        <v>1.9254850749401744</v>
      </c>
      <c r="F32" s="7">
        <f t="shared" si="1"/>
        <v>42.045845753390154</v>
      </c>
      <c r="G32" s="8">
        <f t="shared" si="2"/>
        <v>22227.069060000002</v>
      </c>
      <c r="H32" s="8">
        <f t="shared" si="3"/>
        <v>1283.8441</v>
      </c>
      <c r="I32" s="8">
        <f t="shared" si="4"/>
        <v>23510.91316</v>
      </c>
      <c r="J32" s="8">
        <f t="shared" si="5"/>
        <v>9527.6</v>
      </c>
    </row>
    <row r="33" spans="1:10" x14ac:dyDescent="0.25">
      <c r="A33" s="5" t="s">
        <v>35</v>
      </c>
      <c r="B33" s="7">
        <v>397344</v>
      </c>
      <c r="C33" s="7">
        <v>9413</v>
      </c>
      <c r="D33" s="6">
        <v>18156.383000000002</v>
      </c>
      <c r="E33" s="6">
        <f t="shared" si="0"/>
        <v>1.9288625305428664</v>
      </c>
      <c r="F33" s="7">
        <f t="shared" si="1"/>
        <v>42.212259640922127</v>
      </c>
      <c r="G33" s="8">
        <f t="shared" si="2"/>
        <v>8818.652736</v>
      </c>
      <c r="H33" s="8">
        <f t="shared" si="3"/>
        <v>507.36070000000001</v>
      </c>
      <c r="I33" s="8">
        <f t="shared" si="4"/>
        <v>9326.0134359999993</v>
      </c>
      <c r="J33" s="8">
        <f t="shared" si="5"/>
        <v>3765.2000000000003</v>
      </c>
    </row>
    <row r="34" spans="1:10" x14ac:dyDescent="0.25">
      <c r="A34" s="5" t="s">
        <v>36</v>
      </c>
      <c r="B34" s="7">
        <v>72012</v>
      </c>
      <c r="C34" s="7">
        <v>1674</v>
      </c>
      <c r="D34" s="6">
        <v>3256.134</v>
      </c>
      <c r="E34" s="6">
        <f t="shared" si="0"/>
        <v>1.9451218637992831</v>
      </c>
      <c r="F34" s="7">
        <f t="shared" si="1"/>
        <v>43.017921146953405</v>
      </c>
      <c r="G34" s="8">
        <f t="shared" si="2"/>
        <v>1598.234328</v>
      </c>
      <c r="H34" s="8">
        <f t="shared" si="3"/>
        <v>90.2286</v>
      </c>
      <c r="I34" s="8">
        <f t="shared" si="4"/>
        <v>1688.4629279999999</v>
      </c>
      <c r="J34" s="8">
        <f t="shared" si="5"/>
        <v>669.6</v>
      </c>
    </row>
    <row r="35" spans="1:10" x14ac:dyDescent="0.25">
      <c r="A35" s="4" t="s">
        <v>37</v>
      </c>
      <c r="B35" s="7">
        <v>504</v>
      </c>
      <c r="C35" s="7">
        <v>10</v>
      </c>
      <c r="D35" s="6">
        <v>20.91</v>
      </c>
      <c r="E35" s="6">
        <f t="shared" si="0"/>
        <v>2.0910000000000002</v>
      </c>
      <c r="F35" s="7">
        <f t="shared" si="1"/>
        <v>50.4</v>
      </c>
      <c r="G35" s="8">
        <f t="shared" si="2"/>
        <v>11.185776000000001</v>
      </c>
      <c r="H35" s="8">
        <f t="shared" si="3"/>
        <v>0.53900000000000003</v>
      </c>
      <c r="I35" s="8">
        <f t="shared" si="4"/>
        <v>11.724776</v>
      </c>
      <c r="J35" s="8">
        <f t="shared" si="5"/>
        <v>4</v>
      </c>
    </row>
    <row r="36" spans="1:10" x14ac:dyDescent="0.25">
      <c r="A36" s="4" t="s">
        <v>38</v>
      </c>
      <c r="B36" s="7">
        <v>4362</v>
      </c>
      <c r="C36" s="7">
        <v>86</v>
      </c>
      <c r="D36" s="6">
        <v>179.82599999999999</v>
      </c>
      <c r="E36" s="6">
        <f t="shared" si="0"/>
        <v>2.0909999999999997</v>
      </c>
      <c r="F36" s="7">
        <f t="shared" si="1"/>
        <v>50.720930232558139</v>
      </c>
      <c r="G36" s="8">
        <f t="shared" si="2"/>
        <v>96.810227999999995</v>
      </c>
      <c r="H36" s="8">
        <f t="shared" si="3"/>
        <v>4.6354000000000006</v>
      </c>
      <c r="I36" s="8">
        <f t="shared" si="4"/>
        <v>101.445628</v>
      </c>
      <c r="J36" s="8">
        <f t="shared" si="5"/>
        <v>34.4</v>
      </c>
    </row>
    <row r="37" spans="1:10" x14ac:dyDescent="0.25">
      <c r="A37" s="5" t="s">
        <v>39</v>
      </c>
      <c r="B37" s="7">
        <v>256798</v>
      </c>
      <c r="C37" s="7">
        <v>6120</v>
      </c>
      <c r="D37" s="6">
        <v>11770.92</v>
      </c>
      <c r="E37" s="6">
        <f t="shared" si="0"/>
        <v>1.9233529411764707</v>
      </c>
      <c r="F37" s="7">
        <f t="shared" si="1"/>
        <v>41.960457516339872</v>
      </c>
      <c r="G37" s="8">
        <f t="shared" si="2"/>
        <v>5699.374812</v>
      </c>
      <c r="H37" s="8">
        <f t="shared" si="3"/>
        <v>329.86799999999999</v>
      </c>
      <c r="I37" s="8">
        <f t="shared" si="4"/>
        <v>6029.2428120000004</v>
      </c>
      <c r="J37" s="8">
        <f t="shared" si="5"/>
        <v>2448</v>
      </c>
    </row>
    <row r="38" spans="1:10" x14ac:dyDescent="0.25">
      <c r="A38" s="5" t="s">
        <v>40</v>
      </c>
      <c r="B38" s="7">
        <v>51602</v>
      </c>
      <c r="C38" s="7">
        <v>1199</v>
      </c>
      <c r="D38" s="6">
        <v>2327.7090000000003</v>
      </c>
      <c r="E38" s="6">
        <f t="shared" si="0"/>
        <v>1.9413753127606341</v>
      </c>
      <c r="F38" s="7">
        <f t="shared" si="1"/>
        <v>43.037531276063383</v>
      </c>
      <c r="G38" s="8">
        <f t="shared" si="2"/>
        <v>1145.254788</v>
      </c>
      <c r="H38" s="8">
        <f t="shared" si="3"/>
        <v>64.626100000000008</v>
      </c>
      <c r="I38" s="8">
        <f t="shared" si="4"/>
        <v>1209.8808879999999</v>
      </c>
      <c r="J38" s="8">
        <f t="shared" si="5"/>
        <v>479.6</v>
      </c>
    </row>
    <row r="39" spans="1:10" x14ac:dyDescent="0.25">
      <c r="A39" s="5" t="s">
        <v>41</v>
      </c>
      <c r="B39" s="7">
        <v>8992</v>
      </c>
      <c r="C39" s="7">
        <v>177</v>
      </c>
      <c r="D39" s="6">
        <v>369.70700000000005</v>
      </c>
      <c r="E39" s="6">
        <f t="shared" si="0"/>
        <v>2.0887401129943504</v>
      </c>
      <c r="F39" s="7">
        <f t="shared" si="1"/>
        <v>50.802259887005647</v>
      </c>
      <c r="G39" s="8">
        <f t="shared" si="2"/>
        <v>199.56844799999999</v>
      </c>
      <c r="H39" s="8">
        <f t="shared" si="3"/>
        <v>9.5403000000000002</v>
      </c>
      <c r="I39" s="8">
        <f t="shared" si="4"/>
        <v>209.10874799999999</v>
      </c>
      <c r="J39" s="8">
        <f t="shared" si="5"/>
        <v>70.8</v>
      </c>
    </row>
    <row r="40" spans="1:10" x14ac:dyDescent="0.25">
      <c r="A40" s="4" t="s">
        <v>42</v>
      </c>
      <c r="B40" s="7">
        <v>1624</v>
      </c>
      <c r="C40" s="7">
        <v>32</v>
      </c>
      <c r="D40" s="6">
        <v>66.912000000000006</v>
      </c>
      <c r="E40" s="6">
        <f t="shared" si="0"/>
        <v>2.0910000000000002</v>
      </c>
      <c r="F40" s="7">
        <f t="shared" si="1"/>
        <v>50.75</v>
      </c>
      <c r="G40" s="8">
        <f t="shared" si="2"/>
        <v>36.043056</v>
      </c>
      <c r="H40" s="8">
        <f t="shared" si="3"/>
        <v>1.7248000000000001</v>
      </c>
      <c r="I40" s="8">
        <f t="shared" si="4"/>
        <v>37.767856000000002</v>
      </c>
      <c r="J40" s="8">
        <f t="shared" si="5"/>
        <v>12.8</v>
      </c>
    </row>
    <row r="41" spans="1:10" x14ac:dyDescent="0.25">
      <c r="A41" s="4" t="s">
        <v>50</v>
      </c>
      <c r="B41" s="7">
        <v>7304</v>
      </c>
      <c r="C41" s="7">
        <v>145</v>
      </c>
      <c r="D41" s="6">
        <v>303.19499999999999</v>
      </c>
      <c r="E41" s="6">
        <f t="shared" si="0"/>
        <v>2.0909999999999997</v>
      </c>
      <c r="F41" s="7">
        <f t="shared" si="1"/>
        <v>50.372413793103448</v>
      </c>
      <c r="G41" s="8">
        <f t="shared" si="2"/>
        <v>162.10497599999999</v>
      </c>
      <c r="H41" s="8">
        <f t="shared" si="3"/>
        <v>7.8155000000000001</v>
      </c>
      <c r="I41" s="8">
        <f t="shared" si="4"/>
        <v>169.92047600000001</v>
      </c>
      <c r="J41" s="8">
        <f t="shared" si="5"/>
        <v>58</v>
      </c>
    </row>
    <row r="42" spans="1:10" x14ac:dyDescent="0.25">
      <c r="A42" s="5" t="s">
        <v>44</v>
      </c>
      <c r="B42" s="7">
        <v>9350</v>
      </c>
      <c r="C42" s="7">
        <v>184</v>
      </c>
      <c r="D42" s="6">
        <v>384.54400000000004</v>
      </c>
      <c r="E42" s="6">
        <f t="shared" si="0"/>
        <v>2.0899130434782611</v>
      </c>
      <c r="F42" s="7">
        <f t="shared" si="1"/>
        <v>50.815217391304351</v>
      </c>
      <c r="G42" s="8">
        <f t="shared" si="2"/>
        <v>207.51389999999998</v>
      </c>
      <c r="H42" s="8">
        <f t="shared" si="3"/>
        <v>9.9176000000000002</v>
      </c>
      <c r="I42" s="8">
        <f t="shared" si="4"/>
        <v>217.43149999999997</v>
      </c>
      <c r="J42" s="8">
        <f t="shared" si="5"/>
        <v>73.600000000000009</v>
      </c>
    </row>
    <row r="43" spans="1:10" x14ac:dyDescent="0.25">
      <c r="A43" s="11" t="s">
        <v>45</v>
      </c>
      <c r="B43" s="18">
        <f>SUM(B2:B42)</f>
        <v>6581006</v>
      </c>
      <c r="C43" s="19">
        <f t="shared" ref="C43:D43" si="6">SUM(C2:C42)</f>
        <v>224350</v>
      </c>
      <c r="D43" s="12">
        <f t="shared" si="6"/>
        <v>483022.65000000026</v>
      </c>
      <c r="E43" s="13"/>
      <c r="F43" s="14"/>
      <c r="G43" s="8">
        <f>SUM(G2:G42)</f>
        <v>146058.84716399995</v>
      </c>
      <c r="H43" s="8">
        <f t="shared" ref="H43:J43" si="7">SUM(H2:H42)</f>
        <v>12092.465000000006</v>
      </c>
      <c r="I43" s="8">
        <f t="shared" si="7"/>
        <v>158151.31216400003</v>
      </c>
      <c r="J43" s="8">
        <f t="shared" si="7"/>
        <v>89740.000000000029</v>
      </c>
    </row>
    <row r="46" spans="1:10" x14ac:dyDescent="0.25">
      <c r="A4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E1EDB42B78043AE17734593EE7FAB" ma:contentTypeVersion="12" ma:contentTypeDescription="Create a new document." ma:contentTypeScope="" ma:versionID="42747c5325aa1fb4900e8c32682b2ecf">
  <xsd:schema xmlns:xsd="http://www.w3.org/2001/XMLSchema" xmlns:xs="http://www.w3.org/2001/XMLSchema" xmlns:p="http://schemas.microsoft.com/office/2006/metadata/properties" xmlns:ns2="d376f58a-4a76-4a25-a82f-0b64be79e4e3" xmlns:ns3="7f8c1226-a136-4282-93db-c66236ff9002" targetNamespace="http://schemas.microsoft.com/office/2006/metadata/properties" ma:root="true" ma:fieldsID="a0b8c3a34d9fe613903fc012604074fe" ns2:_="" ns3:_="">
    <xsd:import namespace="d376f58a-4a76-4a25-a82f-0b64be79e4e3"/>
    <xsd:import namespace="7f8c1226-a136-4282-93db-c66236ff9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6f58a-4a76-4a25-a82f-0b64be79e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c1226-a136-4282-93db-c66236ff9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AD26F-650D-4497-9BD5-62380EBCBC5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d376f58a-4a76-4a25-a82f-0b64be79e4e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f8c1226-a136-4282-93db-c66236ff900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FB2186-10B2-4D46-8F01-8A881516F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6f58a-4a76-4a25-a82f-0b64be79e4e3"/>
    <ds:schemaRef ds:uri="7f8c1226-a136-4282-93db-c66236ff9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73C1E0-7933-425B-A82C-3EFAC4BF36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22-03</vt:lpstr>
      <vt:lpstr>22-02</vt:lpstr>
      <vt:lpstr>22-01</vt:lpstr>
      <vt:lpstr>21-12</vt:lpstr>
      <vt:lpstr>21-11</vt:lpstr>
      <vt:lpstr>21-10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Murphy, Holly</cp:lastModifiedBy>
  <dcterms:created xsi:type="dcterms:W3CDTF">2022-02-08T23:18:59Z</dcterms:created>
  <dcterms:modified xsi:type="dcterms:W3CDTF">2022-04-19T14:33:11Z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0x0101002FCE1EDB42B78043AE17734593EE7FAB</vt:lpwstr>
  </property>
</Properties>
</file>