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alacesorg-my.sharepoint.com/personal/andrewsf_calaces_org/Documents/Documents/CIT/2023/CIT 2023 0181-0200/0200-23/"/>
    </mc:Choice>
  </mc:AlternateContent>
  <xr:revisionPtr revIDLastSave="0" documentId="8_{8F8B43CE-2529-436B-8250-C4AC18780ECC}" xr6:coauthVersionLast="47" xr6:coauthVersionMax="47" xr10:uidLastSave="{00000000-0000-0000-0000-000000000000}"/>
  <bookViews>
    <workbookView xWindow="-110" yWindow="-110" windowWidth="19420" windowHeight="10420" xr2:uid="{00000000-000D-0000-FFFF-FFFF00000000}"/>
  </bookViews>
  <sheets>
    <sheet name="Wave 3 Master" sheetId="4" r:id="rId1"/>
    <sheet name="Wave 3 Burn Down" sheetId="6" r:id="rId2"/>
    <sheet name="OLD_W2 Master" sheetId="1" r:id="rId3"/>
    <sheet name="OLD_W2 Burn Down" sheetId="3" r:id="rId4"/>
    <sheet name="Vlookup Tab" sheetId="2" r:id="rId5"/>
  </sheets>
  <definedNames>
    <definedName name="_xlnm._FilterDatabase" localSheetId="2" hidden="1">'OLD_W2 Master'!$A$1:$AC$143</definedName>
    <definedName name="_xlnm._FilterDatabase" localSheetId="0" hidden="1">'Wave 3 Master'!$A$1:$AC$131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6" l="1"/>
  <c r="K9" i="6"/>
  <c r="J9" i="6"/>
  <c r="L8" i="6"/>
  <c r="J8" i="6"/>
  <c r="H7" i="6"/>
  <c r="L7" i="6"/>
  <c r="J7" i="6"/>
  <c r="L6" i="6" l="1"/>
  <c r="K6" i="6"/>
  <c r="J6" i="6"/>
  <c r="J5" i="6" l="1"/>
  <c r="L5" i="6"/>
  <c r="K5" i="6"/>
  <c r="H10" i="6"/>
  <c r="H11" i="6"/>
  <c r="H12" i="6"/>
  <c r="H13" i="6"/>
  <c r="E10" i="6"/>
  <c r="E11" i="6"/>
  <c r="E12" i="6"/>
  <c r="E13" i="6"/>
  <c r="E5" i="6"/>
  <c r="L4" i="6"/>
  <c r="H9" i="6"/>
  <c r="E9" i="6"/>
  <c r="H8" i="6"/>
  <c r="K8" i="6" s="1"/>
  <c r="E8" i="6"/>
  <c r="E7" i="6"/>
  <c r="K7" i="6" s="1"/>
  <c r="H6" i="6"/>
  <c r="E6" i="6"/>
  <c r="H5" i="6"/>
  <c r="H4" i="6"/>
  <c r="E4" i="6"/>
  <c r="L3" i="6"/>
  <c r="H3" i="6"/>
  <c r="E3" i="6"/>
  <c r="K3" i="6" l="1"/>
  <c r="K4" i="6"/>
  <c r="J9" i="3" l="1"/>
  <c r="L8" i="3"/>
  <c r="K8" i="3"/>
  <c r="J8" i="3"/>
  <c r="L7" i="3"/>
  <c r="J7" i="3"/>
  <c r="K7" i="3"/>
  <c r="J6" i="3" l="1"/>
  <c r="AB74" i="1"/>
  <c r="AB3" i="1"/>
  <c r="AB4" i="1"/>
  <c r="AB5" i="1"/>
  <c r="AB6" i="1"/>
  <c r="AB7" i="1"/>
  <c r="AB8" i="1"/>
  <c r="AB9" i="1"/>
  <c r="AB10" i="1"/>
  <c r="AB51" i="1"/>
  <c r="AB12" i="1"/>
  <c r="AB13" i="1"/>
  <c r="AB14" i="1"/>
  <c r="AB52" i="1"/>
  <c r="AB16" i="1"/>
  <c r="AB17" i="1"/>
  <c r="AB18" i="1"/>
  <c r="AB19" i="1"/>
  <c r="AB20" i="1"/>
  <c r="AB21" i="1"/>
  <c r="AB22" i="1"/>
  <c r="AB23" i="1"/>
  <c r="AB24" i="1"/>
  <c r="AB25" i="1"/>
  <c r="AB26" i="1"/>
  <c r="AB27" i="1"/>
  <c r="AB28" i="1"/>
  <c r="AB29" i="1"/>
  <c r="AB30" i="1"/>
  <c r="AB31" i="1"/>
  <c r="AB56" i="1"/>
  <c r="AB33" i="1"/>
  <c r="AB34" i="1"/>
  <c r="AB35" i="1"/>
  <c r="AB36" i="1"/>
  <c r="AB37" i="1"/>
  <c r="AB38" i="1"/>
  <c r="AB39" i="1"/>
  <c r="AB40" i="1"/>
  <c r="AB68" i="1"/>
  <c r="AB42" i="1"/>
  <c r="AB43" i="1"/>
  <c r="AB44" i="1"/>
  <c r="AB11" i="1"/>
  <c r="AB46" i="1"/>
  <c r="AB47" i="1"/>
  <c r="AB48" i="1"/>
  <c r="AB49" i="1"/>
  <c r="AB50" i="1"/>
  <c r="AB71" i="1"/>
  <c r="AB72" i="1"/>
  <c r="AB53" i="1"/>
  <c r="AB54" i="1"/>
  <c r="AB55" i="1"/>
  <c r="AB73" i="1"/>
  <c r="AB57" i="1"/>
  <c r="AB58" i="1"/>
  <c r="AB59" i="1"/>
  <c r="AB60" i="1"/>
  <c r="AB61" i="1"/>
  <c r="AB62" i="1"/>
  <c r="AB63" i="1"/>
  <c r="AB64" i="1"/>
  <c r="AB65" i="1"/>
  <c r="AB66" i="1"/>
  <c r="AB67" i="1"/>
  <c r="AB15" i="1"/>
  <c r="AB69" i="1"/>
  <c r="AB70" i="1"/>
  <c r="AB32" i="1"/>
  <c r="AB41" i="1"/>
  <c r="AB45" i="1"/>
  <c r="AB2" i="1"/>
  <c r="H13" i="3"/>
  <c r="E13" i="3"/>
  <c r="H12" i="3"/>
  <c r="E12" i="3"/>
  <c r="H11" i="3"/>
  <c r="E11" i="3"/>
  <c r="H10" i="3"/>
  <c r="E10" i="3"/>
  <c r="H9" i="3"/>
  <c r="E9" i="3"/>
  <c r="H8" i="3"/>
  <c r="E8" i="3"/>
  <c r="H7" i="3"/>
  <c r="L6" i="3"/>
  <c r="H6" i="3"/>
  <c r="L5" i="3"/>
  <c r="J5" i="3"/>
  <c r="H5" i="3"/>
  <c r="E5" i="3"/>
  <c r="L4" i="3"/>
  <c r="J4" i="3"/>
  <c r="H4" i="3"/>
  <c r="E4" i="3"/>
  <c r="L3" i="3"/>
  <c r="H3" i="3"/>
  <c r="E3" i="3"/>
  <c r="Z2" i="1"/>
  <c r="K4" i="3" l="1"/>
  <c r="K3" i="3"/>
  <c r="K5" i="3"/>
  <c r="E6" i="3" l="1"/>
  <c r="K6" i="3" s="1"/>
  <c r="E7" i="3"/>
  <c r="Z3" i="1" l="1"/>
  <c r="Z4" i="1"/>
  <c r="Z5" i="1"/>
  <c r="Z6" i="1"/>
  <c r="Z7" i="1"/>
  <c r="Z8" i="1"/>
  <c r="Z9" i="1"/>
  <c r="Z10" i="1"/>
  <c r="Z51" i="1"/>
  <c r="Z12" i="1"/>
  <c r="Z13" i="1"/>
  <c r="Z14" i="1"/>
  <c r="Z52" i="1"/>
  <c r="Z16" i="1"/>
  <c r="Z17" i="1"/>
  <c r="Z18" i="1"/>
  <c r="Z19" i="1"/>
  <c r="Z20" i="1"/>
  <c r="Z21" i="1"/>
  <c r="Z22" i="1"/>
  <c r="Z23" i="1"/>
  <c r="Z24" i="1"/>
  <c r="Z25" i="1"/>
  <c r="Z26" i="1"/>
  <c r="Z27" i="1"/>
  <c r="Z28" i="1"/>
  <c r="Z29" i="1"/>
  <c r="Z30" i="1"/>
  <c r="Z31" i="1"/>
  <c r="Z56" i="1"/>
  <c r="Z33" i="1"/>
  <c r="Z34" i="1"/>
  <c r="Z35" i="1"/>
  <c r="Z36" i="1"/>
  <c r="Z37" i="1"/>
  <c r="Z38" i="1"/>
  <c r="Z39" i="1"/>
  <c r="Z40" i="1"/>
  <c r="Z68" i="1"/>
  <c r="Z42" i="1"/>
  <c r="Z43" i="1"/>
  <c r="Z44" i="1"/>
  <c r="Z11" i="1"/>
  <c r="Z46" i="1"/>
  <c r="Z47" i="1"/>
  <c r="Z48" i="1"/>
  <c r="Z49" i="1"/>
  <c r="Z50" i="1"/>
  <c r="Z71" i="1"/>
  <c r="Z72" i="1"/>
  <c r="Z53" i="1"/>
  <c r="Z54" i="1"/>
  <c r="Z55" i="1"/>
  <c r="Z73" i="1"/>
  <c r="Z57" i="1"/>
  <c r="Z58" i="1"/>
  <c r="Z59" i="1"/>
  <c r="Z60" i="1"/>
  <c r="Z61" i="1"/>
  <c r="Z62" i="1"/>
  <c r="Z63" i="1"/>
  <c r="Z64" i="1"/>
  <c r="Z65" i="1"/>
  <c r="Z66" i="1"/>
  <c r="Z67" i="1"/>
  <c r="Z15" i="1"/>
  <c r="Z69" i="1"/>
  <c r="Z70" i="1"/>
  <c r="Z32" i="1"/>
  <c r="Z41" i="1"/>
  <c r="Z45" i="1"/>
  <c r="Z74" i="1"/>
  <c r="Y2" i="1"/>
  <c r="Y3" i="1"/>
  <c r="Y4" i="1"/>
  <c r="Y5" i="1"/>
  <c r="Y6" i="1"/>
  <c r="Y7" i="1"/>
  <c r="Y8" i="1"/>
  <c r="Y9" i="1"/>
  <c r="Y10" i="1"/>
  <c r="Y51" i="1"/>
  <c r="Y12" i="1"/>
  <c r="Y13" i="1"/>
  <c r="Y14" i="1"/>
  <c r="Y52" i="1"/>
  <c r="Y16" i="1"/>
  <c r="Y17" i="1"/>
  <c r="Y18" i="1"/>
  <c r="Y19" i="1"/>
  <c r="Y20" i="1"/>
  <c r="Y21" i="1"/>
  <c r="Y22" i="1"/>
  <c r="Y23" i="1"/>
  <c r="Y24" i="1"/>
  <c r="Y25" i="1"/>
  <c r="Y26" i="1"/>
  <c r="Y27" i="1"/>
  <c r="Y28" i="1"/>
  <c r="Y29" i="1"/>
  <c r="Y30" i="1"/>
  <c r="Y31" i="1"/>
  <c r="Y56" i="1"/>
  <c r="Y33" i="1"/>
  <c r="Y34" i="1"/>
  <c r="Y35" i="1"/>
  <c r="Y36" i="1"/>
  <c r="Y37" i="1"/>
  <c r="Y38" i="1"/>
  <c r="Y39" i="1"/>
  <c r="Y40" i="1"/>
  <c r="Y68" i="1"/>
  <c r="Y42" i="1"/>
  <c r="Y43" i="1"/>
  <c r="Y44" i="1"/>
  <c r="Y46" i="1"/>
  <c r="Y47" i="1"/>
  <c r="Y48" i="1"/>
  <c r="Y49" i="1"/>
  <c r="Y50" i="1"/>
  <c r="Y71" i="1"/>
  <c r="Y72" i="1"/>
  <c r="Y53" i="1"/>
  <c r="Y54" i="1"/>
  <c r="Y55" i="1"/>
  <c r="Y73" i="1"/>
  <c r="Y57" i="1"/>
  <c r="Y58" i="1"/>
  <c r="Y59" i="1"/>
  <c r="Y60" i="1"/>
  <c r="Y61" i="1"/>
  <c r="Y62" i="1"/>
  <c r="Y63" i="1"/>
  <c r="Y64" i="1"/>
  <c r="Y65" i="1"/>
  <c r="Y66" i="1"/>
  <c r="Y67" i="1"/>
  <c r="Y69" i="1"/>
  <c r="Y70" i="1"/>
  <c r="Y74" i="1"/>
  <c r="J4" i="6"/>
</calcChain>
</file>

<file path=xl/sharedStrings.xml><?xml version="1.0" encoding="utf-8"?>
<sst xmlns="http://schemas.openxmlformats.org/spreadsheetml/2006/main" count="4329" uniqueCount="1791">
  <si>
    <t>Type</t>
  </si>
  <si>
    <t>Incident Number</t>
  </si>
  <si>
    <t>Summary</t>
  </si>
  <si>
    <t>Assignee</t>
  </si>
  <si>
    <t>Status</t>
  </si>
  <si>
    <t>Fix Version/s</t>
  </si>
  <si>
    <t>Minor Version</t>
  </si>
  <si>
    <t>Team Responsible</t>
  </si>
  <si>
    <t>Request</t>
  </si>
  <si>
    <t>Steps to Reproduce</t>
  </si>
  <si>
    <t>Expected Outcome</t>
  </si>
  <si>
    <t>Alternative Procedure Description</t>
  </si>
  <si>
    <t>Priority</t>
  </si>
  <si>
    <t>Communicate?</t>
  </si>
  <si>
    <t>Include in Green Light?</t>
  </si>
  <si>
    <t>Impact CalWIN?</t>
  </si>
  <si>
    <t>What will user experience?</t>
  </si>
  <si>
    <t>Can User Correct?</t>
  </si>
  <si>
    <t>What happens if not corrected?</t>
  </si>
  <si>
    <t>Full system impact?</t>
  </si>
  <si>
    <t>Alternate Procedure clear?</t>
  </si>
  <si>
    <t>Notes</t>
  </si>
  <si>
    <t>Follow-Up w/ Team?</t>
  </si>
  <si>
    <t>Review Complete?</t>
  </si>
  <si>
    <t>Already in GLP ?</t>
  </si>
  <si>
    <t>Already Reviewed in W2?</t>
  </si>
  <si>
    <t>Clone #</t>
  </si>
  <si>
    <t>Clone Reviewed in W2?</t>
  </si>
  <si>
    <t>Added to GLP?</t>
  </si>
  <si>
    <t>Production</t>
  </si>
  <si>
    <t>CA-253909</t>
  </si>
  <si>
    <t>[State] CA 237 CW line 10 and CA 253 line 12 data mismatch and Carry Forward Count issues</t>
  </si>
  <si>
    <t>DeramaJ</t>
  </si>
  <si>
    <t>Assigned</t>
  </si>
  <si>
    <t>Reports</t>
  </si>
  <si>
    <t>Issue 1: Data should match between CA 253(line 12) and CA 237 CW(Line 10) where DATE='07/2022' _x000D_
_x000D_
NOTE: Data mismatches for DATE = '06/2022'_x000D_
_x000D_
Issue 2: Data value should match between CA 237 CW (Line 6) where = "08/2022" and CA 237 CW(Line 12) where = "07/2022"._x000D_
Refer "Data value mismatch - CA 237 CW.png"</t>
  </si>
  <si>
    <t>Login to the SYS4 environment and try to generate CA 253 and CA 237 CW report for DATE = '07/2022'</t>
  </si>
  <si>
    <t xml:space="preserve">Data should match between CA 253(line 12) and CA 237 CW(Line 10) where DATE='07/2022' </t>
  </si>
  <si>
    <t xml:space="preserve">When referencing between CA 237 CW Line 10 and CA 253 Line 12 please refer to CA 253 Line 12 for the correct count. Also CA 237 CW mismatch for carry forward is due to a singular duplicate count from the previous month. </t>
  </si>
  <si>
    <t>2-Normal/Medium</t>
  </si>
  <si>
    <t>No</t>
  </si>
  <si>
    <t>RM: Can we make sure this is in the enhanced Reports Communication?
Amy - Confirmed with Reports team they will cover all open defects related to State and Fiscal reports.</t>
  </si>
  <si>
    <t>Yes</t>
  </si>
  <si>
    <t>CA-255336</t>
  </si>
  <si>
    <t xml:space="preserve">Medi-Cal Auto-Test results in UEID for PGM_EDBC_AGGR_PGM_FK child record found </t>
  </si>
  <si>
    <t>KandulaS</t>
  </si>
  <si>
    <t>In Development</t>
  </si>
  <si>
    <t>CalHEERS</t>
  </si>
  <si>
    <t xml:space="preserve">When discontinuing an individual from a cash-based Medi-Cal program, the Auto-Test to Medi-Cal sometimes results in UEID for "ORA-02292: integrity constraint (PR_LRS.PGM_EDBC_AGGR_PGM_FK) violated - child record found"_x000D_
_x000D_
Individual cases have been resolved with Data Changes.  The root cause needs to be identified and fixed._x000D_
_x000D_
Also, when the orphaned MC program is created - Workers can create tasks online and associate it to the orphaned MC program.  making the clean-up more complicated._x000D_
</t>
  </si>
  <si>
    <t xml:space="preserve">Steps unavailable but cases with UEID are as follows:
Take any of the attached impacted cases and run EDBC.
INC0075613 / 2052533 / C51
INC0076382 / B1VM014 / LA
INC0077403 / QBA506D / LA
INC0078324 / L1E5028 / LA
INC0076980 / A636404/ 33
INC0078724 / L3225C1 / LA
INC0079345 / 1B20AA0 / Placer
INC0078901 / L17E648 / LA
INC0079014 / 2052533/ Sutter
INC0083245 / CH1RP06 / LA
INC0083370 / L2CEDD1 / LA
INC0084456 / A960084 / Riverside
Turn off Stored procedure created with CA-257444
</t>
  </si>
  <si>
    <t>Auto-Test to Medi-Cal does not result in UEID.</t>
  </si>
  <si>
    <t>There is no alternative procedure within The System. The Project advises workers to use a MEDS terminal for benefit changes.</t>
  </si>
  <si>
    <t>CA-275444 will create temp fix
RM: When will CA-275444 be deployed? Will it be before W3B? If it will be in before W3B, then I'm fine with the no.
Amy: Planned for 23.03.23</t>
  </si>
  <si>
    <t>CA-255519</t>
  </si>
  <si>
    <t>[State] STAT 47 Report  is including excess individuals</t>
  </si>
  <si>
    <t>23.04.xx</t>
  </si>
  <si>
    <t>While reviewing the STAT 47 generated on 1/6, I found that issues with Part A Line 1 and 2. Month 2 has some discrepant people being counted who do not appear like they should be counted as new work registrants in November, some people are duplicated across the months, and 2878 Work Registrants and 2669 ABAWDs in Month 3 are unexpected results (10x+ higher than expected). Screenshots and examples in attached Word document.</t>
  </si>
  <si>
    <t xml:space="preserve">County : Yolo </t>
  </si>
  <si>
    <t xml:space="preserve">Report should show correct data </t>
  </si>
  <si>
    <t>The report generates successfully and is accessible through the application for the users. The issue impacts only one line in the report where the participant count is incorrect. The report will be regenerated once the code fix is delivered</t>
  </si>
  <si>
    <t>CA-256130</t>
  </si>
  <si>
    <t>Person Events are not added for a Program Approval.</t>
  </si>
  <si>
    <t>NagendraprasadH</t>
  </si>
  <si>
    <t>When a Program is Approved, at least one person in that EDBC should also be Approved. An Approval comes with an Event._x000D_
In this case there were no person level events while the Program gained one._x000D_
Sample PGM_ID=828728320._x000D_
_x000D_
Downstream Impact:_x000D_
When a person is showing Active without an Approved Event, a Negative Action option cannot be sent in a MAGI Request for that person._x000D_
However, no error occurs - the Negative Action option is simply dropped without any notification._x000D_
If the user pays attention, they will see that the Request does not carry a Negative Action request even though the user asked for it._x000D_
This scenario can be identified by looking at the Person Application/Status combination - it will show that the Application is Denied or Discontinued, while the person's Status/Role is Active/Member._x000D_
_x000D_
Other unexpected functionality in the system may be caused by this mismatch._x000D_
The problem is very old, but since 01/2020, here are some counts:_x000D_
CW	667_x000D_
MC	1436_x000D_
FC	16_x000D_
FS	3251_x000D_
Other programs either have low counts or are not EDBC programs._x000D_
These are all high-dated Active PGMs.</t>
  </si>
  <si>
    <t>TBD</t>
  </si>
  <si>
    <t>EDBC should not forget Person Level Events. In most scenarios a Program Level Approval event can be shared with the Person Level for all approved people.</t>
  </si>
  <si>
    <t xml:space="preserve">Override EDBC._x000D_
</t>
  </si>
  <si>
    <t>RM: If this is not getting fixed prior to W3B, why are we not communicating, is the impact low? Doesn't the worker from running EDBC?
Amy: Correct, this is an existing Prod defect (not a conversion issue) that has been around for years and is intermittent. The group felt there would be little value to communicate this in the GLP as this is not something related to conversion. This does not prevent the worker from running EDBC.</t>
  </si>
  <si>
    <t xml:space="preserve">Martha </t>
  </si>
  <si>
    <t>CA-256702</t>
  </si>
  <si>
    <t>[Fiscal]Integrated Payroll Summary Report vs. Integrated Payroll Benefit Issuance Detail Claiming Report</t>
  </si>
  <si>
    <t>GoyalA</t>
  </si>
  <si>
    <t>Issue 1: INC0081336 - Kern County_x000D_
The Integrated Payroll Summary Report for aid code 30 01-2023 does not match the Integrated Payroll Benefit Issuance Detail Claiming Report. The current month supplemental line does not match even after the reports were rerun on 2/8/2023 and 2/9/2023 - see attached screen shot._x000D_
_x000D_
Issue 2: Col K (Other Amount column) format should be updated to Currency format. It captures the $ amount but does not have the $ sign as other cols does. For Eg Col I, J and L captures $ amount and have $ sign. Screenshot attached</t>
  </si>
  <si>
    <t>Report Month: 01/2023_x000D_
Aid Code: 30_x000D_
County: Kern</t>
  </si>
  <si>
    <t xml:space="preserve">Both report should reconcile </t>
  </si>
  <si>
    <t>This issue is reported only for Kern county currently. The issues does not impact the reports availability. Counties will still be able to access the report and view the information from the application. The issue reported is a mismatch between the summary and details sheet.</t>
  </si>
  <si>
    <t>CA-257500</t>
  </si>
  <si>
    <t>Add Integrity Check for MC EDBCs to prevent invalid Status combinations between Program and Person</t>
  </si>
  <si>
    <t>QuanC</t>
  </si>
  <si>
    <t xml:space="preserve">Defects like CA-257495 are caused by some out of order processing that confuses the system. _x000D_
In order to improve the user's experience and streamline the resolution, we will add an integrity check for MC EDBCs so that a faulty EDBC cannot be saved._x000D_
This will not solve the design gaps that have to do with out of order processing and other unimplemented features (see SCR CA-230879), but it will move the user's exposure to the error to an earlier point, which is going to be before the data is damaged._x000D_
This way the user asks for support sooner and then Level 3 will be able to provide steps that do not involve a Data Fix._x000D_
_x000D_
At this point, the integrity check will be limited to the condition encountered in CA-257495. _x000D_
Which is as follows:_x000D_
Do not allow EDBC to be saved if for any month at all the Program status is Denied or Discontinued and it overlaps with at least one person's Active, Pending or Ineligible status._x000D_
This will need to result in a user-friendly message in case the users can recognize the issue in the future and follow some common steps._x000D_
</t>
  </si>
  <si>
    <t>The user should receive a message that the EDBC cannot be saved because that will result in an inconsistent status combination for a particular month.</t>
  </si>
  <si>
    <t>RM: If this is not getting fixed prior to W3B, why are we not communicating, is the impact low? Doesn't the worker from running EDBC?
Amy: Correct, this is an existing Prod defect (not a conversion issue) that has been around for years and is intermittent. The group felt there would be little value to communicate this in the GLP as this is not something related to conversion. This does not prevent the worker from running EDBC, it's more of a clean up to prevent future issues.</t>
  </si>
  <si>
    <t>CA-257993</t>
  </si>
  <si>
    <t>[On Request] RE Date Report Discontinuance Date Issue</t>
  </si>
  <si>
    <t>The RE Date Report is displaying a 'Discontinued Date' value for cases which are not in a 'Discontinued' program status.</t>
  </si>
  <si>
    <t>Reports-&gt;On Request-&gt;Case Activity-&gt;RE Date Report_x000D_
County: Placer_x000D_
RE Due Month: 05/2023_x000D_
MC Details Sheet _x000D_
_x000D_
Sample Cases:_x000D_
1B00163_x000D_
1B00205_x000D_
1B00214_x000D_
1B00242_x000D_
1B00324</t>
  </si>
  <si>
    <t>Records whose program is not Discontinued should not have a 'Discontinued Date' value in the report, the column should be blank for records that are not Discontinued.</t>
  </si>
  <si>
    <t>This issue impacts only a subset of cases which are being displayed in the report. The report is still getting generated and is accessible for the users.</t>
  </si>
  <si>
    <t>CA-258042</t>
  </si>
  <si>
    <t>[State] DFA 256 Discrepancy</t>
  </si>
  <si>
    <t>LohaA</t>
  </si>
  <si>
    <t>New</t>
  </si>
  <si>
    <t>Report DFA 256 Line 20 and Integrated CalFresh Issuance Detail Claiming Report EBT Total, show a difference of $78 for Jan 2023. P</t>
  </si>
  <si>
    <t xml:space="preserve">It appears to be a defect as they do not reconcile.  I would say it could potentially be more than one transaction.   I know we round in the DFA 256, but the federal amount should round to 12,594, 031, correct? We do not have a line by line detail sheet for the DFA 256 but perhaps something to consider when we combine the state and detailed report. _x000D_
Can we compare logic to identify Issuances/transaction in the 256 but not on the integrated? _x000D_
_x000D_
DFA 256-                                                          Integrated Calfresh-_x000D_
Line 18-Federal-    12, 594,032                   12, 594, 030.58_x000D_
Line 19-State-                 45,641                            45,563.97  _x000D_
Line20-Total-         12, 639, 673_x000D_
_x000D_
</t>
  </si>
  <si>
    <t>Report should reconcile</t>
  </si>
  <si>
    <t>CA-258132</t>
  </si>
  <si>
    <t>MC RE Packets not marked as 'Complete - EDBC Accepted' after RE EDBC was run for MC Program</t>
  </si>
  <si>
    <t xml:space="preserve">CA-241574 was implemented to expand the criteria to identify certain MC RE Packets to be marked as 'Complete - EDBC Accepted' when RE EDBC is run, saved and accepted. _x000D_
_x000D_
Issue: It appears that some MC RE Packets are still not being identified and updated. </t>
  </si>
  <si>
    <t xml:space="preserve">Open a case from one of the INCs. _x000D_
Review the Reporting and EDBC information. </t>
  </si>
  <si>
    <t xml:space="preserve">The MC RE Packets should be identified and updated to 'Complete - EDBC Accepted' </t>
  </si>
  <si>
    <t>User can mark these RE Packets as 'Not Applicable' since RE has already been processed. _x000D_
Alternatively, use the 'Override' button on the page to update the Status to "Complete-EDBC Accepted".</t>
  </si>
  <si>
    <t>RM: If this is not getting fixed prior to W3B, why are we not communicating, is the impact low? Doesn't the worker from running EDBC?
Amy: It does not impact running EDBC, only the final report status of Complete EDBC accepted. This is an existing Production tiem, unrelated to the conversion CUstomer Report issues and does not prevent running EDBC or cause skipped issuance.</t>
  </si>
  <si>
    <t>CA-258364</t>
  </si>
  <si>
    <t xml:space="preserve">IDCR to align Statuses and/or Events for misaligned Person Applications </t>
  </si>
  <si>
    <t>RWR</t>
  </si>
  <si>
    <t xml:space="preserve">Person Applications should be Closed when the Program is closed. _x000D_
_x000D_
Issue: The Person's Application are Pended when the Program is closed. </t>
  </si>
  <si>
    <t xml:space="preserve">Open Case from the PRB. _x000D_
Review the Person's Application on the Medi-Cal program. </t>
  </si>
  <si>
    <t>The Person App Status should be aligned with the Programs.</t>
  </si>
  <si>
    <t>RM: If this is not getting fixed prior to W3B, why are we not communicating, is the impact low? Doesn't the worker from running EDBC?
Amy: This is an Individual Data Change (IDCR) for a single Production case.</t>
  </si>
  <si>
    <t>CA-258491</t>
  </si>
  <si>
    <t>EDBC Saves Program as Pending but Person is Denied</t>
  </si>
  <si>
    <t>An EDBC that is saved as Read-Only shows the program is Pending for 'Potential Non-MAGI Eligiblity', also show the person as Denied FTP Income. When saved, the program status remains Pending, but the person is Denied.</t>
  </si>
  <si>
    <t>Create a case with a single person on MC. Make the person Ineligible on the DER. Give her a Customer Option for Full Medi-Cal Hierarchy set to Yes. Do not add a Vital Statistics. Add a Salary, Wages income with Refused status. Run EDBC._x000D_
_x000D_
The EDBC is run in MAGI-Only mode. The EDBC is Read-Only for Pending MC Program Created. The Program status is Pending. The person is Denied for FTP Income.</t>
  </si>
  <si>
    <t>The Read-Only EDBC should not change the person's status from pending.</t>
  </si>
  <si>
    <t>Rescind the person and re-run the EDBC, overriding or Manual EDBC as needed.</t>
  </si>
  <si>
    <t>RM: If this is not getting fixed prior to W3B, why are we not communicating, is the impact low? Doesn't the worker from running EDBC?
Amy: This is a very rare Production scenario. Low volume expected of any.</t>
  </si>
  <si>
    <t>Conversion</t>
  </si>
  <si>
    <t>CA-254903</t>
  </si>
  <si>
    <t>Wave 3 - CalWIN - CON 09 -  Unit Size Detail is not populated with all persons included in CW MAP</t>
  </si>
  <si>
    <t>HundalMK</t>
  </si>
  <si>
    <t>Eligibility</t>
  </si>
  <si>
    <t xml:space="preserve">Unit Size Detail for MAP Family Unit Size does not include 'undoc alien' </t>
  </si>
  <si>
    <t xml:space="preserve">Within a converted CalWIN case that has an active CalWORKs program_x000D_
and contains at least one person who is an ineligible non citizen_x000D_
Navigate to the Converted EDBC_x000D_
Click on the MAP Family Unit Size Hyperlink_x000D_
Review Unit Size Detail Screen _x000D_
Con 09_x000D_
County 07_x000D_
Case# 1B0GT83_x000D_
_x000D_
</t>
  </si>
  <si>
    <t>Unit Size Detail page is populated with all persons included in MAP size</t>
  </si>
  <si>
    <t>This is informational only. The Counties need to be aware of the following:_x000D_
1. When reviewing a Converted EDBC for CalWORKs, it is possible that the number in the Family MAP Unit Size does not include all persons, specifically Ineligible Non-Citizens._x000D_
2. This does not impact eligibility in any way.  All benefits are correct._x000D_
3.  When EDBC is run in CalSAWS, the Family MAP Unit size will show correctly for all Active AU Members._x000D_
_x000D_
_x000D_
No Alternate Procedure/None Needed</t>
  </si>
  <si>
    <t>4-Cosmetic</t>
  </si>
  <si>
    <t>CA-240967</t>
  </si>
  <si>
    <t>N/A</t>
  </si>
  <si>
    <t>CA-255208</t>
  </si>
  <si>
    <t>Wave 3 - CalWIN - Con9 -  Conversion budget for medical -  unearned link</t>
  </si>
  <si>
    <t>SutterC</t>
  </si>
  <si>
    <t>Pending Rejection</t>
  </si>
  <si>
    <t xml:space="preserve">take ongoing MC case_x000D_
1B12L98- C07_x000D_
_x000D_
SalasN 1/27/2022:Case number above is not what was used in screenshots, that is case 1B0LD90 County 07.  Testing done by me will use this case number._x000D_
_x000D_
go to high dated budget and validate for budget details_x000D_
actual results:_x000D_
1) unearned link  we are not seeing the data_x000D_
2)Combined Income Deductions link we are not seeing the data_x000D_
</t>
  </si>
  <si>
    <t xml:space="preserve">we should see the income from the conversion </t>
  </si>
  <si>
    <t xml:space="preserve">This item is Informational Only.  The Counties should be aware of the following when reviewing Historical EDBC Details for Medi-Cal_x000D_
1. When clicking on the Pass/Fail budgets to review income/property, the totals for both will reflect._x000D_
2. However, when clicking the hyperlink for these amounts, there will not be detailed information as to what these amounts pertain to._x000D_
3. When the User runs EDBC and reviews these Pass/Fail budgets in CalSAWS, these "Line Items" will appear with the details of the sources._x000D_
_x000D_
No Alternative Procedure/None Needed_x000D_
_x000D_
</t>
  </si>
  <si>
    <t>W2 Clone - Yes</t>
  </si>
  <si>
    <t>Yes - Clone</t>
  </si>
  <si>
    <t>CA-237211</t>
  </si>
  <si>
    <t>Include</t>
  </si>
  <si>
    <t>CA-255212</t>
  </si>
  <si>
    <t>Wave 3 - CDV - Adoption Assistance Program - AAP Summary End Date error</t>
  </si>
  <si>
    <t>23.04.XX</t>
  </si>
  <si>
    <t>AAP Summary List page records have an end date when there is no negative status for the program for the following Case Numbers_x000D_
_x000D_
31 - B706022, 1B01816_x000D_
43 - 1B00H46, BD85308_x000D_
_x000D_
Mapping: CS_PGM - PGM_STS_CD, STS_DT_x000D_
Business Rules Comments: Case When PGM_STS_CD ='DC' AND PGM_TYP_CD='AA' Then MAX(STS_DT) End</t>
  </si>
  <si>
    <t>Eligibility &gt; Customer Information &gt; APP &gt; APP Summary</t>
  </si>
  <si>
    <t>If the Adoption Assistance program is Approved, the AAP Summary record should have no end date</t>
  </si>
  <si>
    <t>[Copied from CA-251925]_x000D_
_x000D_
Users can navigate to AAP Summary Detail page (Eligibility -&gt; Customer Information -&gt; AAP Summary) and edit the End Date to the appropriate value.</t>
  </si>
  <si>
    <t>3-Normal/Low</t>
  </si>
  <si>
    <t>CA-251925</t>
  </si>
  <si>
    <t>CA-255310</t>
  </si>
  <si>
    <t>CALWIN IPT: KG/AAP/FC cases got skipped for Wave 3 Counties</t>
  </si>
  <si>
    <t>Rejected</t>
  </si>
  <si>
    <t xml:space="preserve">KinGAP/ AAP/ Foster Care cases got skipped for Wave 3 Counties for the Monthly Benefits for the reason"Payee Mailing Address Cannot be Determined"._x000D_
_x000D_
from Fiscal Team:_x000D_
As of 1/18/2023, a new issue has come up where FC programs have ORG payees that are completely missing a Mailing Address (in the ORG_ADDR table). This issue was seen with a Wave 3 FC MP run on 1/17/2023. See query below for monthly count of EDBCs for FC programs whose ORG payee does not have a Mailing Address. These ORG payees need to be fixed to have a Mailing Address._x000D_
_x000D_
Note this issue has downstream impacts to the CalSAWS 1099 interface file. Santa Clara has encountered and escalated this issue during Wave 2 IPT. _x000D_
</t>
  </si>
  <si>
    <t>For Counties 30, 42, 56_x000D_
Run the main Payroll with batch date 12/23/2022_x000D_
_x000D_
Run the FC Main Payroll with batch date 01/03/2023</t>
  </si>
  <si>
    <t>Monthly benefits should be issued for the KG/AAP/FC Cases.</t>
  </si>
  <si>
    <t>Include the Payroll run dates in the GLP summary
Updated to Rejected</t>
  </si>
  <si>
    <t>3/9: &lt;Gopal&gt;
This issue is not observed in the mock payroll run that we did for Wave 2 counties.  There were only 5 issuance skips for KG and AAP programs that have a resource payee.
Alternate procedure added
3/7 - Gopal to identify if there is a Wave 2 defect to link to based on notes.
Add Alternate Procedure.</t>
  </si>
  <si>
    <t>CA-255311</t>
  </si>
  <si>
    <t>Wave 3 - CalWIN - Con9 -  Support Questionnaire missing Parentage status for few individuals</t>
  </si>
  <si>
    <t>Need a mapping default:  If Null then Not Applicable.  This will populate all Parentage Status fields which are mandatory.  Each child in each Support Questionnaire page needs to have a Parentage Status._x000D_
_x000D_
take ongoing case and validate for Support Questionnaire page_x000D_
_x000D_
actual results: missing parentage status for few individuals_x000D_
1B12643 - Placer county</t>
  </si>
  <si>
    <t>take ongoing case and validate for Support Questionnaire page
Click Absent Parents in the expandable Non-Financial section. Click 37M name link.</t>
  </si>
  <si>
    <t>The Parentage Status for each child should be labelled according to parentage.  The 3 missing status' showing in the attachment should be marked 'Not Applicable', because this absent parent is not the father of those children. The same applies to the other Support Questionnaire records for this case.</t>
  </si>
  <si>
    <t xml:space="preserve">Impact: The Parentage Status is a required field.  The impact here is that a 'Not Applicable' Parentage Status will not get sent to CCSAS but since there is no status entered in this column, it's possible this information will get sent.  _x000D_
_x000D_
As a workaround the Parentage Status can be updated and saved manually by the worker:_x000D_
1. Place cursor over Eligibility on the Global navigation bar and select Customer Information from the Local navigator_x000D_
2. Click the Absent Parents link on the Task Navigation bar to access the Absent Parents List_x000D_
3. Click the Name link for the parent showing in the Absent/Unmarried Parent List to open the Support Questionnaire_x000D_
4. Under the Children (In Your Home) of Non-Custodial or Unmarried Parent section, find the children that do not have a Parentage Status for that Non-Custodial/Unmarried Parent in Section A_x000D_
5. Click the Edit button _x000D_
6. From the Parentage Status drop down choose 'Not Applicable' for each child missing this status that is not related to the Non-Custodial/Unmarried Parent listed in Section A_x000D_
7. Click Save </t>
  </si>
  <si>
    <t>Cloned item already in GLP</t>
  </si>
  <si>
    <t>CA-236361</t>
  </si>
  <si>
    <t xml:space="preserve">Yes 2.2.28 </t>
  </si>
  <si>
    <t>CA-255344</t>
  </si>
  <si>
    <t>Wave 3 - DER ID Missing on Converted DERs</t>
  </si>
  <si>
    <t>VolfM</t>
  </si>
  <si>
    <t>DER ID is missing on the CH_TRANSACT_INFO table for converted Wave 1 DERs.  DER ID is needed to send a Disposition based on a converted DER.</t>
  </si>
  <si>
    <t>Find a CalWIN case with converted CalHEERS DER and no new DER received post migration._x000D_
Run EDBC using the converted CalHEERS DER.  Notice the Disposition created does not have a DER ID.</t>
  </si>
  <si>
    <t>converted DER has DER ID so that Disposition will have DER ID to send to CH.</t>
  </si>
  <si>
    <t>Send a new EDR and use the new DER in EDBC.  The Disposition will be sent from the newest DER.</t>
  </si>
  <si>
    <t>Wave 3B</t>
  </si>
  <si>
    <t>CA-254873</t>
  </si>
  <si>
    <t>Exclude</t>
  </si>
  <si>
    <t>CA-255357</t>
  </si>
  <si>
    <t>Wave 3 - Applications Crossing Over Time Slices</t>
  </si>
  <si>
    <t>FowlerA</t>
  </si>
  <si>
    <t>Online</t>
  </si>
  <si>
    <t>See the following query result sample data for examples of impacted programs:_x000D_
_x000D_
43	1B4J022	4004637781	MC	11/1/2015	DE	8/1/2015	8/31/2015	AC	9/1/2015	9/30/2015_x000D_
54	1B2TM97	4005165177	FS	11/29/2022	DE	10/1/2022	10/31/2022	DE	11/1/2022	11/30/2022_x000D_
54	1B0XH21	4003561682	HP	6/14/2018	AC	10/1/2015	2/29/2016	AC	3/1/2016	6/30/2016_x000D_
43	BE27580	4004851238	MC	5/16/2005	AC	3/1/2009	3/31/2009	AC	4/1/2009	4/30/2009_x000D_
43	1B11Q18	4003651028	MC	4/7/2014	DE	3/1/2014	3/31/2014	DE	4/1/2014	6/30/2016_x000D_
54	C466224	4004388167	CW	2/5/2021	AC	12/1/2019	1/31/2021	AC	2/1/2021	2/28/2021_x000D_
43	1B44938	4004577016	MC	6/1/2015	DE	12/1/2014	4/30/2015	DE	5/1/2015	5/31/2015_x000D_
54	1B0SD26	4004329355	FS	7/9/2021	AC	10/1/2014	6/30/2021	AC	7/1/2021	7/31/2021_x000D_
54	1B10155	4003615521	HP	4/1/2014	DE	7/1/2020	7/31/2020	DE	8/1/2020	9/30/2022_x000D_
43	B267304	4004959967	MC	11/1/2009	DE	8/1/2008	8/31/2009	AC	9/1/2009	9/30/2009_x000D_
43	BB87903	4005085778	MC	10/19/2006	DS	6/1/2006	6/30/2006	AC	7/1/2006	7/31/2006_x000D_
43	1B6L038	4003413072	FS	7/15/2020	AC	6/1/2020	6/30/2020	AC	7/1/2020	7/31/2020_x000D_
43	DC55272	4004441976	MC	7/1/2009	DS	3/1/2007	4/30/2009	AC	5/1/2009	5/31/2009_x000D_
43	1B12J19	4003808392	MC	2/12/2010	AC	12/1/2007	1/31/2010	AC	2/1/2010	2/28/2010_x000D_
54	1B2JJ66	4003699692	MC	11/4/2020	DE	8/1/2020	10/31/2020	AC	11/1/2020	3/31/2021_x000D_
54	1B0GG78	4005193156	CW	1/19/2016	AC	12/1/2015	12/31/2015	AC	1/1/2016	1/31/2016_x000D_
43	1B5S250	4004932954	FS	7/13/2018	AC	6/1/2018	6/30/2018	AC	7/1/2018	7/31/2018_x000D_
54	1B28700	4003676797	CW	1/11/2021	AC	1/1/2019	12/31/2020	AC	1/1/2021	1/31/2021_x000D_
43	1B5LV09	4004857581	MC	2/1/2020	DE	12/1/2019	12/31/2019	DE	1/1/2020	1/31/2020_x000D_
54	C453580	4004384347	HP	4/1/2011	DE	7/1/2012	7/31/2013	DE	8/1/2013	7/31/2020_x000D_
43	1B3M136	4004276922	MC	8/20/2014	DE	3/1/2015	6/30/2015	DE	7/1/2015	7/31/2015_x000D_
43	1B5V685	4005320098	WT	9/1/2019	AC	12/1/2018	9/3/2019	AC	9/4/2019	9/26/2021_x000D_
54	1B09Q09	4005012099	WT	1/1/2020	EX	11/14/2019	12/31/2019	EX	1/1/2020	1/31/2022_x000D_
54	1B0X711	4003556290	MC	8/31/2020	AC	9/1/2019	7/31/2020	AC	8/1/2020	8/31/2020_x000D_
43	B921716	4004574923	FS	3/2/2022	AC	2/1/2020	2/28/2022	AC	3/1/2022	3/31/2022_x000D_
54	B393353	4005018130	CW	3/3/2014	AC	1/1/2014	2/28/2014	AC	3/1/2014	3/31/2014_x000D_
07	1B4PT21	4004708319	MC	11/20/2019	DE	9/1/2019	9/30/2019	AC	10/1/2019	10/31/2019_x000D_
54	1B2J897	4003695021	FS	10/5/2022	DE	8/1/2022	9/30/2022	AC	10/1/2022	10/31/2022_x000D_
54	1B1S506	4004378325	FS	9/4/2018	AC	7/1/2017	8/31/2018	AC	9/1/2018	9/30/2018</t>
  </si>
  <si>
    <t>Run the query in the comments below to find impacted cases.</t>
  </si>
  <si>
    <t>The program status months should never overlap another program app's status months. _x000D_
As with the program app crossing over time slices, person applications cannot do that either.</t>
  </si>
  <si>
    <t>This is informational only. The Counties need to be aware of the following:_x000D_
1. There are a small amount of cases that the Program Status months overlap another _x000D_
   programs Application Status months._x000D_
2. These months are not within the month after Go-Live._x000D_
3. These overlapping months will not affect running EDBC or issuing proper benefits on _x000D_
  cases/programs._x000D_
_x000D_
No Alternative Procedure/none needed</t>
  </si>
  <si>
    <t>No action for user, small impact</t>
  </si>
  <si>
    <t>CA-254888</t>
  </si>
  <si>
    <t>CA-255358</t>
  </si>
  <si>
    <t>Wave 3 - CDT - Incorrect Replacement Benefits</t>
  </si>
  <si>
    <t>PasinN</t>
  </si>
  <si>
    <t>Fiscal</t>
  </si>
  <si>
    <t>In CON09, there are converted issuances (see issuances 3522641 and 3522642 in C57) that are marked as replacement benefits but do not have related issuances associated to them. The sub category codes for Auxiliary Issuances should be blank if there is no related issuance</t>
  </si>
  <si>
    <t>See the issuance detail for issuances 3522641 and 3522642 in C57, see that they are marked as replacement benefits with no related issuances.</t>
  </si>
  <si>
    <t xml:space="preserve">For any converted replacement benefits to only be marked as such if they have related issuances. </t>
  </si>
  <si>
    <t>the Sub Category field display on Issuance Detail page for Auxiliary Payments can be ignored</t>
  </si>
  <si>
    <t>CA-254872</t>
  </si>
  <si>
    <t>CA-255359</t>
  </si>
  <si>
    <t>Wave 3 - CDV - MC Earned Income hyperlink on EDBC results page results in empty MC Earned Income page</t>
  </si>
  <si>
    <t>Yolo County Case Number: 1B00331_x000D_
When going into EDBC results, clicking on MC Earned Income hyperlink results in empty "EDBC Person Line Item Detail - MC Earned Income" page despite the amount $2,4567.62 for the hyperlink</t>
  </si>
  <si>
    <t>Eligibility &gt; Customer Information &gt; EDBC Results &gt; MC Income hyperlink &gt; Earned Income hyperlink_x000D_
https://calacesorg.sharepoint.com/:w:/r/sites/MigWebPortal/_layouts/15/Doc.aspx?sourcedoc=%7B99B7F3AC-AB62-4589-9203-DFC663C6E41C%7D&amp;file=1B00331.EDBC%20Results.docx&amp;wdLOR=c8F279E94-3175-4063-88A8-83A83FA9C4CE&amp;action=default&amp;mobileredirect=true</t>
  </si>
  <si>
    <t>Income information on the "EDBC Person Line Item Detail - MC Earned Income" page</t>
  </si>
  <si>
    <t>This is Informational only. The counties need to be aware that:_x000D_
1. When reviewing some Converted Medi-Cal EDBC records, if the click on the Earned Income hyperlink that is populated, the "EDBC Person Line Item Detail - MC _x000D_
   Earned Income" may be blank._x000D_
2. This does not impact ongoing benefits, the grant amount/SOC is correct._x000D_
3. When EDBC is run in CalSAWS, the user will see the Earned Income and it's details when clicking that hyperlink._x000D_
_x000D_
No Alternative Procedure/none needed</t>
  </si>
  <si>
    <t>CA-247289</t>
  </si>
  <si>
    <t>CA-255361</t>
  </si>
  <si>
    <t>Wave 3 - CalWIN - Con9 - GAGR-  Not able to  find resources for money management</t>
  </si>
  <si>
    <t>ZhaoD</t>
  </si>
  <si>
    <t>login to C31- go to money management page and search using any of this from the drop down_x000D_
Board and Care_x000D_
Drug and Alcohol_x000D_
Direct Rent  _x000D_
validate the search results are displayed _x000D_
Actual results: not seeing the results after search. Missing resources for GR money management._x000D_
_x000D_
The Utilities Type gives results, but some of the items are people's names and one is an apartment and many are "PG&amp;E FOR ACCOUNT OF JOHN DOE" for various persons._x000D_
_x000D_
Note: same issue with C07, C57</t>
  </si>
  <si>
    <t xml:space="preserve">login to C31, case 1B01G72 (a case with GAGR program) . Eligibility / Customer Info / Non-financial / Money Mngmt._x000D_
select program = GA/GR Automated Solution and click Add._x000D_
Select Name,  Priority and Vendor Type (choose Board and Care, Drug and Alcohol or Direct Rent)._x000D_
Click Select under Vendor Name._x000D_
Select a Type from dropdown and click Search.  </t>
  </si>
  <si>
    <t xml:space="preserve">results should be displayed based on the type </t>
  </si>
  <si>
    <t xml:space="preserve">Impact: Users will not be able to select Money Management resources which will impact EDBC results _x000D_
_x000D_
Alternate procedure: Users can update the resources manually for these Money Management types to add the physical address;_x000D_
From Money Management_x000D_
1.	Place the cursor over Resource Databank on the Global navigation bar._x000D_
2.	Select Money Management from the Local navigator to access the  Resource Search page._x000D_
3.	Enter the appropriate search criteria._x000D_
4.	Click the Search button._x000D_
5.	Click the Edit button for the appropriate resource_x000D_
6.	In the addresses section on the Resource Detail page, Click the Add Address button_x000D_
7.     Add the address details for a physical address_x000D_
8.	Click the Save button_x000D_
From Resources_x000D_
  1.	Place the cursor over Resource Databank on the Global navigation bar._x000D_
  2.	Select Resources from the Local navigator to access the  Resource Search page._x000D_
  3.	Enter the appropriate search criteria._x000D_
  4.	Click the Search button._x000D_
  5.	Click the Add Resource button to add a new Resource _x000D_
  6.	On the Resource Detail page, enter the appropriate information_x000D_
  7.	Click the Edit button for the appropriate resource_x000D_
  8.	In the addresses section on the Resource Detail page, Click the Add Address button_x000D_
  9.     Add the address details for a physical address_x000D_
10.	Click the Save button_x000D_
</t>
  </si>
  <si>
    <t xml:space="preserve">Cloned item already in GLP - Money Management Detail Page.  - Work around provides steps to add address to MM not add vendor.  Need clarification. </t>
  </si>
  <si>
    <t>CA-254881</t>
  </si>
  <si>
    <t xml:space="preserve">Yes -2.2-63 </t>
  </si>
  <si>
    <t>CA-255364</t>
  </si>
  <si>
    <t>Wave 3 - CalWIN - CON 09 -  Converted Role and Status Reason</t>
  </si>
  <si>
    <t xml:space="preserve">MEM converted with a Role Reason_x000D_
_x000D_
Active Status also has a Status Reason_x000D_
_x000D_
Issue #2_x000D_
Role - MEM_x000D_
Status - Denied_x000D_
No Status Reason_x000D_
_x000D_
From CA-239640:_x000D_
County: 07_x000D_
Case: 1B1W051_x000D_
The Person Detail History section of the CalWORKs Person History: _x000D_
 - No status reason displayed for Discontinued and Denied statuses_x000D_
 - Displays role reason and status reason for AC pers with MEM role_x000D_
_x000D_
Also occurs for CF and MC pgms_x000D_
</t>
  </si>
  <si>
    <t xml:space="preserve">Identify a converted calwin case_x000D_
Review the Role, Role Reason, Status and Status Reason on the case summary _x000D_
Co. 07 CON 09_x000D_
Case# 1B47T43_x000D_
_x000D_
Issue #2_x000D_
Con 09 Co. 07_x000D_
Case# 1B08827_x000D_
View person 02 on case summary_x000D_
_x000D_
Issue #3_x000D_
Con 09 Co. 57_x000D_
Case# 1B0K994_x000D_
</t>
  </si>
  <si>
    <t xml:space="preserve">MEM roles should not have role reason AND Active statuses should not have status reason_x000D_
_x000D_
Non-MEM roles should always have a role reason AND non-Active statuses should always have a status reason_x000D_
_x000D_
MEM with Status of Denied has Status Reason_x000D_
</t>
  </si>
  <si>
    <t>Impact is Informational only, and Counties need to know the following for those purposes:_x000D_
1. Denied/Discontinued persons may not have an associated Status Reason in the Program Details area of the Case Summary Page._x000D_
2. For purposes of Conversion, these missing Status Reasons and Combinations are not part of CalSAWS Functionality.  Meaning these will be populated in CalSAWS as these actions are taken in cases, showing a reason for a persons Denial or Discontinuance for a program._x000D_
3. There is no impact to Eligibility_x000D_
_x000D_
No Alternate Procedure Exists/None needed</t>
  </si>
  <si>
    <t>CA-254841</t>
  </si>
  <si>
    <t>CA-255367</t>
  </si>
  <si>
    <t>Wave 3 - CalWIN CON9 - Vital Stats Mandatory Fields: ISSUE_STATE_CODE</t>
  </si>
  <si>
    <t>For Identity documents like Driver's license record in Vital Statistics, we're seeing that the mandatory field of State isn't recorded for the Identity record but if we look in the database we see that the Citizenship record has the State recorded. Citizenship documents don't ask for State, only Identify documents ask for state, so that State that's been record for the Citizenship (VITAL_STAT.CAT_CODE = 'CI') document, should be recorded for the Identity document (VITAL_STAT.CAT_CODE = 'ID)._x000D_
_x000D_
Please note that there are other Identity records that capture state. In scenarios where State where captured for the Citizenship record, that data should be reflected on the Identity record.</t>
  </si>
  <si>
    <t xml:space="preserve">Navigate 1B4R220/07_x000D_
Open Vital Statistics_x000D_
</t>
  </si>
  <si>
    <t>Identity record for Driver's License should have CA listed</t>
  </si>
  <si>
    <t>Impact: Preliminary findings show there is no impact when running EDBC so long as the verification status is captured for the Identity and Citizenship records. Online, when viewing the page, the user will encounter a page validation if they try and edit the record but leave the State as blank._x000D_
Alternate Procedure: Edit the page and correct the data_x000D_
_x000D_
1. Place the cursor over the Eligibility tab on the Global navigation bar and select Customer Information from the Local navigator._x000D_
2. Click the Vital Statistics page on the Task navigation bar to access the Vital Statistics Detail page._x000D_
3. Select the hyperlink of the Name of the individual for whom needs to have the identify documents verified._x000D_
4. The Vital Statistics Detail page will appear. Click on the Edit button._x000D_
5. Update the Birth Certificate Information, if applicable. _x000D_
6. Scroll down to the block titled 'Identity Verification' and manually update the State/Territory Issued: field from the drop down selection._x000D_
7. Click Save.</t>
  </si>
  <si>
    <t>CA-243533</t>
  </si>
  <si>
    <t>CA-255368</t>
  </si>
  <si>
    <t>Wave 3 - Penalties value displays as $0 on converted EDBC</t>
  </si>
  <si>
    <t>ThamasH</t>
  </si>
  <si>
    <t>The penalties value on the converted EDBC displays as $0 cannot see the penalty amount until clicking the $0 hyperlink.</t>
  </si>
  <si>
    <t xml:space="preserve">Con 09_x000D_
County 07_x000D_
Case# 1B3YK62_x000D_
Identify a converted CalWORKs case that contains an individual who is converted with a role of FRE and Role Reason of Sanctioned Individual_x000D_
Navigate to the converted EDBC_x000D_
Penalties line item under payments section of the CW EDBC. _x000D_
View the displayed value is $0_x000D_
Click on the penalties $0 hyperlink_x000D_
See the converted WTW penalty record of $154_x000D_
</t>
  </si>
  <si>
    <t xml:space="preserve">Value of $154 should display on the converted EDBC in the Penalties line item as a hyperlink </t>
  </si>
  <si>
    <t>This in Informational only. The counties need to be aware that:_x000D_
1. In a CalWORKs Converted EDBC, persons that are currently CalWORKs Sanctioned, will have a 0.00 displayed on the Penalty Line Item._x000D_
2. Users must Click that 0.00 hyperlink to view the Amount and Type of the Penalty.  _x000D_
3. This is a display issue only, benefits are not affected._x000D_
4. When users run EDBC in CalSAWS, this Line Item will populate to be viewed accordingly in the budget._x000D_
_x000D_
No Alternative Procedure/Not Needed</t>
  </si>
  <si>
    <t>CA-254883</t>
  </si>
  <si>
    <t>CA-255369</t>
  </si>
  <si>
    <t>Wave 3 - CALWIN CDT: Issuance Category field is blank on the Issuance History page</t>
  </si>
  <si>
    <t>MakinoE</t>
  </si>
  <si>
    <t>1B08W86 CO 07, the issuance category field is blank for the converted Issuance</t>
  </si>
  <si>
    <t>Navigate to the Issuance History Page_x000D_
Check the Issuance Category</t>
  </si>
  <si>
    <t>The issuance category field should not be blank</t>
  </si>
  <si>
    <t xml:space="preserve">This is Informational only.  The Counties need to be aware of the following:_x000D_
1. On the Issuance History Page, the Issuance Category, such as Regular Benefits, Supplemental Benefit, etc.  could be blank._x000D_
2. This does not affect benefits, and is only on Converted Issuance records.  It is also not occurring on all records._x000D_
_x000D_
No Alternative Procedure/none needed_x000D_
</t>
  </si>
  <si>
    <t>CA-243584</t>
  </si>
  <si>
    <t>CA-255371</t>
  </si>
  <si>
    <t>Wave 3 - CalWIN - Converted GAGR EDBC summary page missing claiming code</t>
  </si>
  <si>
    <t>KuchibhotlaR</t>
  </si>
  <si>
    <t>Take ongoing GA/GR case and validate for converted edbc summary page_x000D_
actual results: missing claiming clode_x000D_
1B52T63- C07_x000D_
1B1PK32 - C07</t>
  </si>
  <si>
    <t>Eligibility / Customer Information / EDBC Results / GAGR Automated Solution link / See Reporting Configuration section</t>
  </si>
  <si>
    <t>The reporting configuration section should have the claim code as 'Non Federal'</t>
  </si>
  <si>
    <t>This is Informational only.  The Counties need to be aware of the following:_x000D_
1.  The GA/GR Aid Code is now present in the EDBC Summary page for Converted records._x000D_
2. The Claiming Field may be blank under Reporting Configuration._x000D_
3. This does not affect eligibility or ongoing/previously issued benefits._x000D_
4. The information will populate upon the first time running EDBC for GA/GR programs in CalSAWS._x000D_
_x000D_
No Alternative Procedure/none needed</t>
  </si>
  <si>
    <t>CA-254656</t>
  </si>
  <si>
    <t>CA-255372</t>
  </si>
  <si>
    <t>Wave 3 - Customer Appointment Detail page sometimes has a blank Appointment-Type field</t>
  </si>
  <si>
    <t>When viewing a converted Wave 3 Customer Appointment Detail page, for a record having a valid Category value but an invalid Appointment-Type value, the Appointment-Type field is blank.</t>
  </si>
  <si>
    <t>Navigate to the Customer Appointment Detail page for an impacted record and view the "Appointment-Type" field value.</t>
  </si>
  <si>
    <t>The "Appointment-Type" field decode value should display if the corresponding Customer Appointment "Category" field value has a CODE_HIERCHY parent/child mapping for Category/Type association.  Note that not all Category values support an Appointment-Type value.</t>
  </si>
  <si>
    <t>Low impact display issue, not required to fix</t>
  </si>
  <si>
    <t>CA-254887</t>
  </si>
  <si>
    <t>CA-255374</t>
  </si>
  <si>
    <t>Wave 3 - Missing mandatory fields for money management - Vendor Type, Account Num</t>
  </si>
  <si>
    <t>take converted case for placer or Yolo. go to money management detail page and validate for mandatory  details_x000D_
actual results: missing for  vendor type, account #_x000D_
_x000D_
1/17/23: A request was made to generate impacted case list for Wave2 counties after Wave2 go-live</t>
  </si>
  <si>
    <t>From Money Management List page, click link to go to Money Management Detail:_x000D_
57/1B0YB41 - missing Vendor Type, select rec for vendor type other_x000D_
31/1B00796 - missing Account Number, select vendor Dani Waldron_x000D_
31/ 1B01S42 - missing Vendor Type, select rec for vendor type other</t>
  </si>
  <si>
    <t>we should see all the details</t>
  </si>
  <si>
    <t>Eligibility - User can always run a Manual EDBC and update the amounts accordingly._x000D_
Worker can Edit "Money Management Detail" page and provide the values.</t>
  </si>
  <si>
    <t>CA-254879</t>
  </si>
  <si>
    <t>CA-255376</t>
  </si>
  <si>
    <t>Wave 3- Property Detail not reflected in Converted CF EDBC</t>
  </si>
  <si>
    <t>When reviewing Property Detail and clicking on the Property Amount hyperlink for June 2022 CalFresh, it should reflect the Property in the case._x000D_
In this case two checking accounts, one with 0.00 balance and one with 1500 balance._x000D_
NOTE: When BATCH edbc was ran after we pulled the data into CDV, the Property detail is there, but not for the converted data.</t>
  </si>
  <si>
    <t xml:space="preserve">Log into con17/Con2_x000D_
County 07 Case 1B37957_x000D_
Click Eligiblity &gt; Customer Information_x000D_
Click EDBC Results bottom of left side Task Menu_x000D_
CLick hyperlink for Converted 07/2022 CalFRESH EDBC_x000D_
Scroll down to Property amount and click on 1500 hyperlink_x000D_
View blank page._x000D_
_x000D_
</t>
  </si>
  <si>
    <t>7/2022 should reflect the same as the 6/2022 where you can Click the 1500 hyperlink for Property, VIEW the Property Details as they should be.</t>
  </si>
  <si>
    <t xml:space="preserve">Impact: Display issue on converted EDBC_x000D_
_x000D_
Alternate Procedure: Run EDBC in CalSAWS to see property values getting displayed on the EDBC Summary page_x000D_
Go to the EDBC List Page_x000D_
1.	Place the cursor over Eligibility on the Global navigation bar._x000D_
2.	Select Customer Information from the Local navigator._x000D_
3.	Click the Run EDBC link on the Task navigation bar to access Run EDBC page._x000D_
4.	Click the checkbox(es) for the appropriate program(s)._x000D_
5.	Click the Run EDBC button to access the EDBC List page._x000D_
6.	Click the appropriate Program hyperlink to access the &lt;Program&gt; EDBC Summary page._x000D_
7.	Review the Property Eligibility Section_x000D_
8.	Click the Accept button._x000D_
9.	On the EDBC List page click the Save and Continue button._x000D_
</t>
  </si>
  <si>
    <t>CA-254885</t>
  </si>
  <si>
    <t>CA-255404</t>
  </si>
  <si>
    <t>Wave 3 - Unable to Edit the Application Registration page</t>
  </si>
  <si>
    <t>FlorekB</t>
  </si>
  <si>
    <t>Receiving message that instructs the use to use the Back button on your browser, and refresh the page to see the updated information</t>
  </si>
  <si>
    <t xml:space="preserve">Users are attempting to Edit the Application Registration Summary page for Applications 3947523 and 3972131, by selecting the checkbox for Application Signed.  When attempting to save the change they receive the following message:  The Information you are attempting to update has been modified since the last time you accessed the page.  Please click the Back button on your browser, and refresh the page to see the updated information.  _x000D_
_x000D_
User is unable to get past this error.  _x000D_
</t>
  </si>
  <si>
    <t>User is able to edit the page.</t>
  </si>
  <si>
    <t>CA-254718</t>
  </si>
  <si>
    <t>CA-255407</t>
  </si>
  <si>
    <t>Wave 3 - Finding #141 - Blank Military/Veterans List page</t>
  </si>
  <si>
    <t>Client Correspondence</t>
  </si>
  <si>
    <t>CalWIN's "Display Individual Military Service Summary" and "Collect Individual Military Service Detail" pages display an end-dated military record for Tulare county case 1B2R104._x000D_
CalSAWS's "Military/Veterans List" page does not list the end-dated military record._x000D_
_x000D_
Refer the attachment #14_54_1B2R104.docx for CalWIN and CalSAWS page(s) screenshots.</t>
  </si>
  <si>
    <t xml:space="preserve">CalWIN: View "Display Individual Military Service Summary" and "Collect Individual Military Service Detail" pages._x000D_
CalSAWS: Eligibility &gt; Customer Information &gt; Non Financial &gt; Military/Veterans &gt; Military/Veterans List page._x000D_
</t>
  </si>
  <si>
    <t>Military/Veterans List page is expected to display the 09/11/2017-10/16/2021 Honorable military record for the case 1B2R104.</t>
  </si>
  <si>
    <t>CA-251211</t>
  </si>
  <si>
    <t>CA-255428</t>
  </si>
  <si>
    <t>Wave 3 - GAGR - PB00E920 - Indigent Burial Batch EDBC Sweep</t>
  </si>
  <si>
    <t xml:space="preserve"> run PB00E920 - Indigent Burial Batch EDBC Sweep  -9B - Indigent Burial_x000D_
Monthly - Last day of the month._x000D_
_x000D_
update batch_sched _x000D_
set batch_date ='30-NOV-21',_x000D_
    last_success_date = '31-OCT-21'_x000D_
where batch_job_id in (select id from batch_job where name in ('PB00E920));_x000D_
commit;_x000D_
_x000D_
./LAUNCH.sh jobName=PB00E920 restart.mode=false -START_DELAY 1 _x000D_
_x000D_
validate cases are  picked by batch _x000D_
Trigger condition: 1.	Create a new batch to trigger EDBC when the indigent burial aid code is Approved for the current month._x000D_
a.	Program code is GR._x000D_
b.	Program status is Active._x000D_
c.	EDBC run of the current month for the GR program has an Indigent Burial result code of pass._x000D_
d.	County is Indigent Burial Applicable through the County Rules Admin page._x000D_
e.	Run EDBC for the upcoming two months._x000D_
2.	EDBC run type for the Batch EDBC Sweep should be targeted program (GR and CF)._x000D_
3.	Create a new Batch Eligibility Sweep code (CT942) for this Batch EDBC Sweep._x000D_
actual results: we are seeing 0 records_x000D_
Module ID: 2025264780_x000D_
Module Name: org.civ.batch.edbcsweeps.GeneralEDBCTriggerSweep@3a34d64a_x000D_
Last Success Date: 12:00:00 AM 31 Oct 2021_x000D_
Start time: 6:47:48 PM 30 Mar 2022_x000D_
Completion time: 6:47:58 PM 30 Mar 2022_x000D_
Duration in seconds: 10_x000D_
Number of restarts: 0_x000D_
Number of records processed: 0_x000D_
Number of records skipped: 0_x000D_
Total Cases skipped: 0_x000D_
Total Records updated in IndigentBurial::</t>
  </si>
  <si>
    <t>cases should be picked by batch</t>
  </si>
  <si>
    <t>Impact: Cases are not picked for batch EDBC_x000D_
_x000D_
Alternate Procedure: Users can run Online EDBC/Manual EDBC _x000D_
_x000D_
1.  Validate the case was not picked up for batch EDBC and the case is already discontinued_x000D_
_x000D_
2.  For the converted cases if the admin rule is Y  -Indigent Burial Applicable -&gt;for applicable county run Online or Manual EDBC_x000D_
Note: Indigent Burial Applicable - functionality is the client will be given benefits for one month  only</t>
  </si>
  <si>
    <t>Low volume</t>
  </si>
  <si>
    <t>CA-243229</t>
  </si>
  <si>
    <t>CA-255459</t>
  </si>
  <si>
    <t>Wave 3 - Conversion County Click through Unit map (Budget_pers)</t>
  </si>
  <si>
    <t>Map Family Unit Size field &amp; Assistance Unit Size field display a value of â€œ1â€ on CalWORKs EDBC Summary page. However, click of the hyperlink displays the Detail page with more than 1 household member.</t>
  </si>
  <si>
    <t>1.	Eligibility &gt; Customer Information &gt; EDBC Results_x000D_
2.	Access CalWORKs program EDBC hyperlink</t>
  </si>
  <si>
    <t>Detail page should display 1 household member.</t>
  </si>
  <si>
    <t>CA-254717</t>
  </si>
  <si>
    <t>CA-255853</t>
  </si>
  <si>
    <t>Mock 3A - Classification Title is blank, where default is expected</t>
  </si>
  <si>
    <t xml:space="preserve">Classification Title mapping reflects that if a County requests a Classification title that is not available to them, that it should use the Minimum Classification Value and populate that._x000D_
_x000D_
For Mock Wave 3A, these values are not being defaulted, example is Orange County, Employment Services Partner, and Ventura, Eligibility Worker III.  _x000D_
_x000D_
Orange should have defaulted to Accountant/Auditor I.  Ventura should have defaulted to their own minimum value._x000D_
</t>
  </si>
  <si>
    <t>Log into con17_x000D_
Office Admin_x000D_
Choose Staff Member _x000D_
view details</t>
  </si>
  <si>
    <t>Should be defaulted</t>
  </si>
  <si>
    <t>Counties will update the Classification for these persons._x000D_
This would happen regardless if Blank or Defaulted.</t>
  </si>
  <si>
    <t>CA-255997</t>
  </si>
  <si>
    <t>Wave 3 - Converted Money management issues - paycode</t>
  </si>
  <si>
    <t>Take calwin county case and validate for money management page the data is converted._x000D_
actual results: missing mandatory variables_x000D_
attached in the screen shot for the details_x000D_
B607812 money management 07_x000D_
1B03L01 money management 31_x000D_
_x000D_
PayCode is showing a Mapping, but when Detail is clicked on it is blank. It is not mandatory and option in front page is not available in the edit in the detail.</t>
  </si>
  <si>
    <t>it should display correct data</t>
  </si>
  <si>
    <t>Impact: If pay code is not populated, the source of historical issuances cannot be tracked if they were supposed to be for a certain pay type. For ongoing money management records pay code would be required, else payments would get created without pay code under regular funding._x000D_
_x000D_
Workaround: Pay codes can be edited from the front end pages._x000D_
_x000D_
Alternate Procedure:_x000D_
If no change is needed by the worker, no update to the Pay code is needed. This field informational and editable._x000D_
_x000D_
Informational:_x000D_
1. If the pay code does not need to be edited, the information does not need to be updated to the converted record._x000D_
_x000D_
If pay code needs to be updated:_x000D_
1. Placer cursor over ELIGIBILITY on the Global navigation bar and select CUSTOMER INFORMATION from the Local Navigator._x000D_
2. Click the MONEY MNGMT Link in the Task navigation bar._x000D_
3. On the Money Management List page click the EDIT button for the record you need._x000D_
4. On the Money Management Detail page under the Payment Amount used by EBDC click the EDIT button for the record you need._x000D_
5. On the Payment Amount used by EBDC page you can edit the Pay Code field to update the appropriate Pay Code Type as applicable_x000D_
6. Click the SAVE AND RETURN button._x000D_
_x000D_
For ongoing money management entries, the pay code will be required.</t>
  </si>
  <si>
    <t>Pay code field is not mandatory</t>
  </si>
  <si>
    <t>CA-255996</t>
  </si>
  <si>
    <t>CA-256125</t>
  </si>
  <si>
    <t>Wave 3 - CDV - Utility Allowance for TUA end dated at conversion</t>
  </si>
  <si>
    <t xml:space="preserve"> Utility Allowance that should be high dated to allow the SUA/TUA or LUA is not, it is end-dated.  This is not what should be reflected.  There should be an OPEN Utility Allowance Item._x000D_
It is correct that the actual Telephone utility is end-dated the next day, that is for history preservation for workers.</t>
  </si>
  <si>
    <t>CalSAWS &gt; Enter Case number &gt; Eligibility &gt; Customer Information &gt; Financial:  Expenses</t>
  </si>
  <si>
    <t>The utility expense for TUA should not be end-dated.</t>
  </si>
  <si>
    <t>CA-236687 may be a similar item in the GLP What We Need to Know. Review existing item to correct to match with CA-256125</t>
  </si>
  <si>
    <t>3/23: Counts for Santa Barbara and Ventura are 
Santa Barbara: 18,502
Ventura: 29,306
3/17: &lt;Gopal&gt; Meeting on 3/21
3/9: &lt;Gopal&gt;: Need some time
3/7 - Gopal Add Alternate Procedure</t>
  </si>
  <si>
    <t>No - Noel thinks current write up for utilities/expenses covers this</t>
  </si>
  <si>
    <t>CA-256223</t>
  </si>
  <si>
    <t>CDV - Wave 3 - New Special Care Increment Came over, populated with Old amount</t>
  </si>
  <si>
    <t>Case 1BDYV46 - Cty 30_x000D_
Case is KinGap, has a Special Care Increment. Dates are as follows:_x000D_
12/9/2020 - 8/1/2021 = $818.00_x000D_
_x000D_
On 12/1/2021, the Worker updated the amount to $825.00_x000D_
12/1/2021 - 11/30/2023 = $825.00_x000D_
_x000D_
The NEW DATES came over fine, however, the amount is OLD $818.00._x000D_
_x000D_
ADDITIONAL CASE _x000D_
1B3NR80 - Cty 30_x000D_
Has 179.00 SCI rate in CalSAWS as open and high dated._x000D_
CalWIN has $772.00 and that begin in Feb 2022.    Attached the finding to this item.</t>
  </si>
  <si>
    <t>Log into BatPerf_x000D_
Case and county are listed above_x000D_
click Eligibility_x000D_
Customer Information_x000D_
On left side, under Kin-Gap menu, select Rate Summary_x000D_
View rate summary as incorrect amount with correct dates</t>
  </si>
  <si>
    <t>$825 should reflect as the amount for these dates.</t>
  </si>
  <si>
    <t>Alternative Procedure Steps:_x000D_
Under Special Care Increment, Click ADD_x000D_
Add the correct rate, click Save and Return and End Date the previous record_x000D_
_x000D_
OR_x000D_
 EDIT the amounts accurately with the correct Begin and End Dates</t>
  </si>
  <si>
    <t xml:space="preserve">Cloned item already in GLP -  confirm should add EDIT AP?  County BP - most are using add. </t>
  </si>
  <si>
    <t>2.2.5.6</t>
  </si>
  <si>
    <t>CA-256242</t>
  </si>
  <si>
    <t>Wave 3 - (CDV W3 Finding #41) Incorrect Case Assignment to Closed Files Worker ID for Active MediCal case</t>
  </si>
  <si>
    <t>SoundararajanP</t>
  </si>
  <si>
    <t>CalSAWS is showing XXOB in worker information, but Calwin is showing LHRC._x000D_
_x000D_
Sample:_x000D_
County: Orange County (30)_x000D_
Environment:  BatPerf_x000D_
Case #:  1BD8082</t>
  </si>
  <si>
    <t>Eligibility &gt; Case Summary &gt; MediCal - Worker #.</t>
  </si>
  <si>
    <t xml:space="preserve">Worker should be LHRC - Service Center, as seen in CalWIN.  Closed Caseload is for 1-3 month Retro MediCal, which was a withdrawn application.  </t>
  </si>
  <si>
    <t>Updated to exclude from GLP as this does not fit in with GLP audience, suggestion is to include as a Fact Sheet</t>
  </si>
  <si>
    <t>3/14 - Pandu to review priroity if this should be a P3, as incorrect worker assignment could impact task assignment (DONE)</t>
  </si>
  <si>
    <t>CA-256324</t>
  </si>
  <si>
    <t>Wave 3 - CDV - Pickle Eligibility Questions Missing Y/N Answers in the Income Detail Page(MC)</t>
  </si>
  <si>
    <t xml:space="preserve">In reviewing Pickle Eligibility questions, missing YES/NO response under the Disabled Adult Children subcategory - In the Income Detail Page_x000D_
</t>
  </si>
  <si>
    <t xml:space="preserve">Task NAV: Financial &gt; Income &gt; Income List &gt; Hyperlink customers name under Category â€˜Social Securityâ€™ &gt; Pickle Eligibility   _x000D_
county 30 / case 1BBRJ04_x000D_
</t>
  </si>
  <si>
    <t xml:space="preserve">Expected â€˜YESâ€™ response to the following questions â€“ per the program eligibility criteria - _x000D_
</t>
  </si>
  <si>
    <t>3/16: The impacted case count is "8,017"
3/9: &lt;Gopal&gt;: Gainwell is working on this
3/7 - Gopal - get counts - need to work with Gainwell</t>
  </si>
  <si>
    <t>Yes - 2.2.5.8</t>
  </si>
  <si>
    <t>CA-256395</t>
  </si>
  <si>
    <t>CDV - CalSAWS Application Dates do not align with CalWIN</t>
  </si>
  <si>
    <t xml:space="preserve">CalSAWS has incorrect application date for both CalFresh &amp; Medi-Cal programs. </t>
  </si>
  <si>
    <t>Log into BatchPerf_x000D_
Santa Barbara County_x000D_
B166441_x000D_
Case Info page displays_x000D_
See 'Application Date' for both CalFresh and Medi-Cal program blocks._x000D_
CalSAWS Application Date:_x000D_
CalFresh - 5/01/2010_x000D_
Medi-Cal - 09/01/1988</t>
  </si>
  <si>
    <t>CalSAWS application date should match CalWIN Application Date:_x000D_
CalFresh - 02/10/2021_x000D_
Medi-Cal - 06/02/2017</t>
  </si>
  <si>
    <t>3/7 - Revisit this item after Conversion team has completed further analysis with Wave 3B data (may take 2 weeks to complete next 3B run)</t>
  </si>
  <si>
    <t>3/21 - Rejected - Unable to reproduce with latest Wave 3B data</t>
  </si>
  <si>
    <t>CA-256498</t>
  </si>
  <si>
    <t>Wave 3 - CDV - MC EDBC Summary Incorrect MAGI Only</t>
  </si>
  <si>
    <t>Medi-Cal EDBC Summary detail page is displaying 'Ran EDBC for MAGI Only' marked as "Yes".   This case is not Eligible to MAGI in CalWIN.  Unable to verify how this was triggered to mark YES.  Otherwise the aid codes and budget in the Summary page are correct.  Individual Person Detail hyperlink is also displaying customer as MAGI Eligible in budget summary.</t>
  </si>
  <si>
    <t xml:space="preserve">County: 42 Santa Barbara _x000D_
Case: 1B00083_x000D_
_x000D_
EDBC Results&gt;EDBC List&gt;Medi-Cal hyperlink&gt;Medi-Cal EDBC Summary&gt;Program Configuration Name Link </t>
  </si>
  <si>
    <t>Medi-Cal EDBC Summary detail page 'Ran EDBC for MAGI Only' should have been marked "No" and Ind Detail page should not display "Eligible to MAGI".</t>
  </si>
  <si>
    <t>CA-256559</t>
  </si>
  <si>
    <t xml:space="preserve"> CDV - Wave 3 Current application is not reflected on case</t>
  </si>
  <si>
    <t>Application date of 10/19/2022 is not reflected on the CalFresh portion of Case F308144.  The application is present in the Application Registration Summary under number 12917901 showing APP Status: In Process,, but not linked to the Program in the Case Summary. _x000D_
This may be related to CA-252100</t>
  </si>
  <si>
    <t>Access case F308144 with Santa Barbara County_x000D_
Case Info ~&gt; Case Summary ~&gt; open CalFresh Program carrot.  Last application date is dated for 12/08/2021._x000D_
_x000D_
To access the Application:_x000D_
Case Info ~&gt; Case Summary ~&gt; Application Registration ~&gt; E-Application~&gt; Click Application Registration Search ~&gt; enter 12917901 in the Application Number field.</t>
  </si>
  <si>
    <t>Counties expect to see the most recent application for a Program reflected in the Program section of the Case Summary Page.  The missing application prevents the county from processing the application and granting/denying benefits appropriately.</t>
  </si>
  <si>
    <t>CA-256562</t>
  </si>
  <si>
    <t>Wave 3 - CDV - EDBC Summary Page "Erroneous Calculation of SOC"</t>
  </si>
  <si>
    <t>Wave3B-Post-Append</t>
  </si>
  <si>
    <t xml:space="preserve">Converted Data for EDBC Summary Detail page related to the SOC is incorrect.  The budget did not allow for Hunt n. Kizer expense of $422.01, although it is displayed in budget, it is not counted towards the SOC.  </t>
  </si>
  <si>
    <t xml:space="preserve">County: 56 Ventura _x000D_
Case: 1B1K060_x000D_
_x000D_
Customer Information&gt;EDBC Results&gt;Medi-Cal hyperlink&gt;MC Income link&gt;Income Determination&gt;Hunt vs. Kizer expenses, Applied Amount hyperlink. </t>
  </si>
  <si>
    <t>SOC for this case should be $1575 minus the $422.00 with an adjusted SOC of $1153.  Used rounded amounts. _x000D_
See attachment for CalWIN budget and CalSAWS EDBC Summary page</t>
  </si>
  <si>
    <t>3/16/23: The impacted case count is "734"
3/9: &lt;Gopal&gt;: Gainwell is working on this
3/7 - Gopal - get counts - need to work with Gainwell</t>
  </si>
  <si>
    <t>CA-256590</t>
  </si>
  <si>
    <t>Wave 3 - CDV - Finding #205 - Foster Care EDBC Summary page displays 2 different "Placement Type" values</t>
  </si>
  <si>
    <t>BadabhagniP</t>
  </si>
  <si>
    <t>County: Contra Costa (07)_x000D_
Case ID: 1B26C49_x000D_
_x000D_
Foster Care EDBC Summary page displays the placement type value "Short Term Residential Therapeutic Program" in the Placement Information/Regular table. However, displays the placement type value "Supervised Independent Living" in the Authorized Amount Per Aid Code section.</t>
  </si>
  <si>
    <t xml:space="preserve">Eligibility &gt; Customer Information &gt; EDBC Results &gt; EDBC List page &gt; Click "09/2022 Foster Care" program link &gt; Foster Care EDBC Summary page._x000D_
_x000D_
Refer to the attachments "81_07_1B26C49_FindingsReport_FC_EDBCresultserror_JEL_10.12.22.docx" and "RE_ Finding #205 - Case ID 1B26C49 - Placement Name and Placement Type display issue.msg" for additional details._x000D_
_x000D_
CalSAWS Page Mapping shows that the Placement Type value is mapped from FC_BUDGET.FACILITY_TYPE_CODE._x000D_
</t>
  </si>
  <si>
    <t>Placement Type value of "Supervised Independent Living" should be displayed in the Placement Information/Regular table and in the Authorized Amount Per Aid Code section.</t>
  </si>
  <si>
    <t>CA-251386</t>
  </si>
  <si>
    <t>*</t>
  </si>
  <si>
    <t>CA-256726</t>
  </si>
  <si>
    <t>Wave 3 - CDV - Residency Detail Incorrect Status 'Pending'</t>
  </si>
  <si>
    <t>NguyenQT</t>
  </si>
  <si>
    <t xml:space="preserve">PN03 has a Residency Status of 'Pending' when in CalWIN (C56, Case: 1B0L042) she has been verified for both State and County residency.  'Mail Received' is 'PS' acceptable form of verification._x000D_
_x000D_
PN01 &amp; PN02 has a Residency Status of 'Pending' when in CalWIN (C42, Case: 1B0W3892) has been verified for both State and County residency.  'Rent Receipt &amp; Other Conclusive Verification.' is 'PS' acceptable form of verification._x000D_
_x000D_
PN02 has a Residency Status of 'Pending' when in CalWIN (C42, Case: 1B0DK06) has been verified for both State and County residency.  'Other Conclusive Verification.' is 'PS' acceptable form of verification._x000D_
_x000D_
In all cases Verification List Page has no Pending residency verifs. </t>
  </si>
  <si>
    <t>County: 56 _x000D_
Case: 1B0L042_x000D_
1) Log in case 1B0L042 in county 56_x000D_
2) Mouse over Eligibility, click on Customer Information_x000D_
3) Click on Residency under Non Financial_x000D_
    Click on View button on Residency List page._x000D_
    Observe that PN03 has one high date Residency record and one Residency record with_x000D_
    enddate 03/30/2017_x000D_
4) Click on PN03 Residency record without end date on Residency List page_x000D_
5) Observe that Verified field is Pending on Residency Detail page_x000D_
6) Click on Verifications task navigation_x000D_
7) Search for PN03 Pending records on Verification List page._x000D_
8) Notice that on Verification List page there is no Pending Residence record for PN03's current Residency record that doesn't have the end date, but there is one old Residence record (enddate 03/30/2017) for PN03 received on 12/20/2010._x000D_
_x000D_
Verification Residence record for PN03 is missing.</t>
  </si>
  <si>
    <t xml:space="preserve">All case persons should have a status of 'Verified' in CalSAWS for both CA Resident and County Resident as verified in CalWIN.  </t>
  </si>
  <si>
    <t>Worker can manually verify the pending Residency record:_x000D_
1) Delete the pending Residency record from Residency List._x000D_
2) a) Add a new Residency record with Pending status and then Verify this pending Residency record on Verification List page._x000D_
Or 2) b) Add a new Residency record with Verified status.</t>
  </si>
  <si>
    <t>Consider creating a separate section in the GLP for Verifications
CON17: 
Orange  - 130,638 active residency records don't have verif records.
Santa Barbara - 27,063 active residency records don't have verif records.
Ventura  - 40,602 active residency records don't have verif records.</t>
  </si>
  <si>
    <t>Yes - 2.2.7.5</t>
  </si>
  <si>
    <t>CA-257010</t>
  </si>
  <si>
    <t>Wave 3: UEID error when trying to view Issuance Detail page due to missing aid code</t>
  </si>
  <si>
    <t>Converted issuance records are missing aid codes. For service payment issuances for the CalLearn, WTW, and FSET programs a missing aid code causes the page to error out with a UEID. There are approximately 140k impacted issuances that meet this criteria.</t>
  </si>
  <si>
    <t>View Issuance Detail for a CalLearn, WTW, or FSET service payment issuance.</t>
  </si>
  <si>
    <t>The page does not error out.</t>
  </si>
  <si>
    <t>Nothing for the user to correct and may be uncommon to view converted Issuance Detail
Planned for Wave 3B</t>
  </si>
  <si>
    <t>CA-256971</t>
  </si>
  <si>
    <t>CA-257045</t>
  </si>
  <si>
    <t>Wave 3 - Cal-OAR: WTW_SRED affected by high number of 99 values. (Issue #9)</t>
  </si>
  <si>
    <t>WTW_SRED affected by high number of 99 values. _x000D_
_x000D_
The issue is that the converted CalWIN program persons were converted into CalSAWS as Financially Responsible persons without a role reason code (PGM_PERS_DETL.ROLE_RSN_CODE)._x000D_
_x000D_
Response: PGM_PERS_DETL.ROLE_RSN_CODE is currently converted for EDBC and Child Care programs only. Conversion will evaluate to see if PGM_PERS_DETL.ROLE_RSN_CODE can be defaulted at least for Financially Responsible persons if ROLE_RSN_CODE is not converted.</t>
  </si>
  <si>
    <t xml:space="preserve"> Conversion will evaluate to see if PGM_PERS_DETL.ROLE_RSN_CODE can be defaulted at least for Financially Responsible persons if ROLE_RSN_CODE is not converted.</t>
  </si>
  <si>
    <t>Financially responsible persons will have a role reason code.</t>
  </si>
  <si>
    <t>Issue related to data transmitted to Cal-OAR, lower impact to user</t>
  </si>
  <si>
    <t>CA-257066</t>
  </si>
  <si>
    <t>Wave 3 - CDV - Finding 236 &amp; 251 - OHC beneficiary &amp; policy holder mapped incorrectly</t>
  </si>
  <si>
    <t>On the Other Health Care page, the policyholder is listed as the beneficiary, and the two beneficiaries (insured individuals) are listed as policyholders.   _x000D_
_x000D_
Sample:_x000D_
Santa Barbara / 1B2BT61 _x000D_
Ventura / 1B24M16</t>
  </si>
  <si>
    <t xml:space="preserve">Customer Information&gt;Other Health Care&gt;Other Health Care Detail _x000D_
_x000D_
Display Heath Care Coverage Summary&gt;Collect Health Care Coverage Detail&gt;Insured Individuals </t>
  </si>
  <si>
    <t>Beneficiary would list all insured.  Policy Holder would be the guarantor, not the child.</t>
  </si>
  <si>
    <t>No Elig impact - confirm if there is an impact to services being received</t>
  </si>
  <si>
    <t>3/14: Pandu - Revise to P3 as there is no downstream impact to eligiblity or MEDS (DONE)
3/9: &lt;Gopal&gt;: Jira updated
3/7 - Gopal to determine if there is any downstream impact that warrants a P2 (i.e., is this specific data sent to CalHEERS or MEDS? Could this impact a customer receiving benefits?)</t>
  </si>
  <si>
    <t>CA-257155</t>
  </si>
  <si>
    <t xml:space="preserve">CDV â€“ GA/GR prorated month converted as a Ticking Month </t>
  </si>
  <si>
    <t xml:space="preserve">INITIAL GA/GR app month that is pro-rated should not be counted towards GA/GR Time Clock._x000D_
Con 17 - Case 42/B326246 _x000D_
CalSAWS shows clock is Ticking (Days/Month Used as 1) for 4/2020 for Person Angie 54F in Time Period 6._x000D_
CalWIN shows time clock with Begin Date 4/24/2020 to 4/30/2020 with 'Not Ticking' status </t>
  </si>
  <si>
    <t>Navigate to GA/GR Time Limit Month List for 54F Angie_x000D_
Select Time Period #6 (4/24/2020 - 4/23/2021)</t>
  </si>
  <si>
    <t xml:space="preserve">Prorated month does not count towards three months_x000D_
1 should display in the Day/Month Exempt column for 4/2020 as this is a prorated month and should not count towards the 3 month time clock._x000D_
</t>
  </si>
  <si>
    <t>Could be confusing due to different counties have different rules</t>
  </si>
  <si>
    <t>CA-257195</t>
  </si>
  <si>
    <t>CDV - Social Security Disability not counting correctly in CF budget</t>
  </si>
  <si>
    <t xml:space="preserve">County 42, Case # 1B00V71. CalFresh budget to correctly count the SSD income.  CalFresh budget in CalSAWS doesnâ€™t reflect the correct amounts under the Net Income Eligibility block for the Unearned Income and the Total Adjusted Income. The Net Income Eligibility for Unearned Income should be $1,271.21 (not $1,060.21) $minus the Standard deduction $193 the Total Adjusted Income should be $1,078.21 (not $867.21) </t>
  </si>
  <si>
    <t>Global Navigation- Eligibility- Case Information- Task Navigation- EDBC Results: click the CalFresh hyperlink- CalFresh EDBC Summary budget.</t>
  </si>
  <si>
    <t xml:space="preserve">Expected to see the correct amounts in The Net Income Eligibility for Unearned Income $1,271.21  $minus the Standard deduction $193 the Total Adjusted Income $1,078.21  </t>
  </si>
  <si>
    <t>3/9 - Pandu to follow up if this issue is occurring on the converted EDBC record and consider updating priority to P3 - CONFIRMED, will update to P3</t>
  </si>
  <si>
    <t>CA-257216</t>
  </si>
  <si>
    <t>CDV - Finding #175 - Payee Administrative Role begin date discrepancy</t>
  </si>
  <si>
    <t>County: Orange (30)_x000D_
Case ID: 1BC1N22_x000D_
_x000D_
Foster Care Detail page; Administrative Roles section; Begin Date field_x000D_
The mapping of 08/01/2022 value does not align with the Child Placement Detail page's begin date of 08/01/2019.</t>
  </si>
  <si>
    <t xml:space="preserve">Eligibility &gt; Case Summary &gt; Foster Care section (click of View Details button) &gt; Foster Care Detail page_x000D_
_x000D_
Refer to the findings document "Finding 73_30_1BC1N22 .docx" for additional details._x000D_
_x000D_
CalSAWS Page Mapping shows that the administrative role's begin date is mapped from PGM_ADMIN table._x000D_
</t>
  </si>
  <si>
    <t>Administrative Role Payee's begin date should be 08/01/2019.</t>
  </si>
  <si>
    <t>No impact to current or ongoing eligiblity, historical begin date fix</t>
  </si>
  <si>
    <t>CA-257288</t>
  </si>
  <si>
    <t>Wave 3 - Program and Person status misaligned in converted EDBCs</t>
  </si>
  <si>
    <t>MC EDBC was converted with mismatch of Status between the program and the person passing the MC budget. The program was converted as Discontinued, and the individuals are Active. This information would not be converted into the OPA since the EDBC has the history.</t>
  </si>
  <si>
    <t xml:space="preserve">Example case: 07/1B3ZY44_x000D_
_x000D_
Change the view date on Case Summary to the infant's DOB (11/02/2022), you can see that the MC program shows as Discontinued, and both individuals are Active with a MAGI Aid Code. _x000D_
_x000D_
Open converted MC EDBC 01/2023.  Program status is Active, but all individuals have Discontinued Status.  Both Individuals with Discontinued Status have Passed MAGI budgets on the EDBC._x000D_
_x000D_
Example case: 07/1B45G95_x000D_
_x000D_
View converted MC EDBC for 03/2023.  Program status is Active, but all individuals have Discontinued Status including SAWS PN 05.  SAWS PN 05 have a Passed MAGI budget on the EDBC._x000D_
 </t>
  </si>
  <si>
    <t>The Individuals should have Active status to align with the Program Status and the Passed budgets.</t>
  </si>
  <si>
    <t>3/9 - Gopal to confirm if this is a display issue on converted EDBCs or what is the impact to the user. Are there any impacts on benefits?</t>
  </si>
  <si>
    <t>CA-257276</t>
  </si>
  <si>
    <t>CA-257293</t>
  </si>
  <si>
    <t>Wave 3 - Child Care RMR and Co-pay incorrect</t>
  </si>
  <si>
    <t>The Child care RMR is incorrectly reflecting $0 for the Child Care 1/1/23-1/31/23 stage one certificate detail (provider is Kindercare). Also, the co-pay should be $0 instead itâ€™s incorrectly reflecting $364.82.</t>
  </si>
  <si>
    <t xml:space="preserve">Global Nav: Child Care_x000D_
Local Nav: Case Summary_x000D_
Task Nav: Child Care Certificates &gt; Child Care Certificate Detail_x000D_
</t>
  </si>
  <si>
    <t>1) RMR should auto populate in CalSAWS_x000D_
2) This parent should not have a copay ($0)</t>
  </si>
  <si>
    <t>3/14 - Noel to update the Alternate Procedure</t>
  </si>
  <si>
    <t>CA-257284</t>
  </si>
  <si>
    <t>Help - 2.2.8.15</t>
  </si>
  <si>
    <t>CA-257305</t>
  </si>
  <si>
    <t>Wave 3 - Activity Status date range mismatches</t>
  </si>
  <si>
    <t>Activity Status date ranges should match source data.</t>
  </si>
  <si>
    <t>View some specific related activities in wave 2 counties (see attachment for example).</t>
  </si>
  <si>
    <t>Activity Status date ranges match source data.</t>
  </si>
  <si>
    <t>User can manually update the Activity Status date ranges accordingly on the Customer Activity Detail page.
1. On the WTW Assistance Unit Summary page, click the Activity Type hyperlink.
2. On the Customer Activity Detail page, click Edit button and update the Activity Status date ranges accordingly</t>
  </si>
  <si>
    <t>CA-257279</t>
  </si>
  <si>
    <t>Help - 2.2.8.14</t>
  </si>
  <si>
    <t>CA-257369</t>
  </si>
  <si>
    <t>Wave 3 - AAP Payee Admin Role</t>
  </si>
  <si>
    <t>There are AAP Programs in Wave 2 Conversion from CalWIN that are Active but do not have a Program Admin Payee.</t>
  </si>
  <si>
    <t xml:space="preserve">See Finding #21 from Wave 2 Cutover County Click Through_x000D_
_x000D_
Navigate to AAP Detail or Case Summary to attempt to view the missing Payee:_x000D_
Tulare County - Sample Cases:_x000D_
1B0C550_x000D_
1B0CC90_x000D_
1B0CC24_x000D_
1B0CC26_x000D_
1B09Q65_x000D_
1B09Q67_x000D_
1B0CF38_x000D_
1B0CF41_x000D_
1B09N63_x000D_
1B0CJ58_x000D_
1B0B148_x000D_
1B0B152_x000D_
1B0B350_x000D_
1B0B275_x000D_
1B0CX15_x000D_
1B08S89_x000D_
1B0J521_x000D_
</t>
  </si>
  <si>
    <t>Active AAP program should have a Payee program admin role.</t>
  </si>
  <si>
    <t>3/15 - Alternate procedure is added in JIRA
3/9 - Gopal to have team update Alt Procedure Included in GLP as the GA/GR program affected but mirrors defect CA243817/245549</t>
  </si>
  <si>
    <t>CA-257275</t>
  </si>
  <si>
    <t>Yes - 2.2.4.7</t>
  </si>
  <si>
    <t>CA-257512</t>
  </si>
  <si>
    <t>Wave 3: Update warrant expiration date to NULL_DATE for converted expired warrants</t>
  </si>
  <si>
    <t>23.04.24</t>
  </si>
  <si>
    <t xml:space="preserve">Converted warrants for Wave 1 and Wave 2 counties that have an expiration date set after the county is live in CalSAWS have status of Issued/Reissued even though they have been Cashed by the clients._x000D_
_x000D_
Request to set the Expiration Date to NULL_DATE for all the converted warrants for Wave 1 and Wave 2 counties that have opted into the Stale Dated Warrant Cancellation Batch (Contra Costa, Santa Clara, Placer, Yolo) and have expiration date set after the county's cutover and are in Issued/Reissued status, so that CalSAWS does not stale them. </t>
  </si>
  <si>
    <t>Converted warrants for Wave 1 and Wave 2 counties that have an expiration date set after the county is live in CalSAWS have status of Issued/Reissued even though they have been Cashed by the clients._x000D_
_x000D_
Set the Expiration Date to NULL_DATE for all the converted warrants for Wave 1 and Wave 2 counties that have opted into the Stale Dated Warrant Cancellation Batch (Contra Costa, Santa Clara, Placer, Yolo) and have expiration date set after the county's cutover and are in Issued/Reissued status, so that CalSAWS does not cancel them due to stale dating.</t>
  </si>
  <si>
    <t>Set the Expiration Date to NULL_DATE for all the converted warrants for Wave 1 and Wave 2 counties that have opted into the Stale Dated Warrant Cancellation Batch (Contra Costa, Santa Clara, Placer, Yolo) and have expiration date set after the county's cutover and are in Issued/Reissued status, so that CalSAWS does not cancel them due to stale dating.</t>
  </si>
  <si>
    <t>Fix is planed for 04/24</t>
  </si>
  <si>
    <t>CA-257335</t>
  </si>
  <si>
    <t>Conversion - Rejected</t>
  </si>
  <si>
    <t>CA-257020</t>
  </si>
  <si>
    <t>CDV - 'Verification List Pending Income'</t>
  </si>
  <si>
    <t>Verification List Page is displaying two pending's for Income. Income detail page is not displaying any pending income currently or in history, unable to verify where this information exists. History shows back 02/2008. Verification List page pending's are from 07/2006. Batch EDBC could have an adverse effect on this case being that income is mandatory for this aid code.</t>
  </si>
  <si>
    <t>Eligibility&gt;Customer Information&gt;Verifications_x000D_
County: 42_x000D_
Case: 1B00083</t>
  </si>
  <si>
    <t xml:space="preserve">Participant in CDV is expecting not to see any pending verifications.  Attachments provided by CalWIN. </t>
  </si>
  <si>
    <t>Consider adding a separate section related to verifications.
eVerifications from CalHEERS were not part of conversion, so data that was only e-verified in CalWIN would likely come over as Pending in CalSAWS.</t>
  </si>
  <si>
    <t>3/20 - Rejection reason of CA-257550 has been updated to “Change Management”
3/9 - Pandu to review if this should be assessed for Change Management impact. Group is leaning toward incusion in the GLP</t>
  </si>
  <si>
    <t>Yes - 2.2.7.4</t>
  </si>
  <si>
    <t>CA-257566</t>
  </si>
  <si>
    <t>Wave 3 - RE advanced but prior RE packet is still Not in complete Status.</t>
  </si>
  <si>
    <t xml:space="preserve">Update RE packet status to complete as the RE is already advanced. </t>
  </si>
  <si>
    <t>verify the RE packet status for impacted case list.</t>
  </si>
  <si>
    <t xml:space="preserve">RE packets will be flipped to Complete Status. It will avoid skip issuances for Incomplete RE </t>
  </si>
  <si>
    <t xml:space="preserve">User can change the RE packet status to complete manually. </t>
  </si>
  <si>
    <t>Fix now planned for Wave 3B</t>
  </si>
  <si>
    <t>CA-257417</t>
  </si>
  <si>
    <t>CA-257567</t>
  </si>
  <si>
    <t>Wave 3 - DCR to  fix historical customer report records for SAR7s on converted programs</t>
  </si>
  <si>
    <t>1. Active Programs with SAR7 due in past (&lt; 02/28/2023) and packets are missing :_x000D_
 Insert an SAR7 packet in â€œCompleted â€“ Accepted by EDBCâ€ status. Additional check is added to see if there is an issuance happened in CalWIN for the month after this submit month._x000D_
Example: If for 01/2023 there is a SAR7 packet but packet status is not in "Completed â€“ Accepted by EDBCâ€ and if there was an issuance tied to 02/2023 in CalWIN, Update the SAR7 packet with status â€œCompleted â€“ Accepted by EDBCâ€._x000D_
_x000D_
2. Active Programs with SAR7 due in past (&lt; 02/28/2023) and packets are incomplete_x000D_
 Update SAR7 packet in â€œCompleted â€“ Accepted by EDBCâ€ status. Additional check is added to see if there is an issuance happened in CalWIN for the month after this submit month._x000D_
Example: If for 01/2023 there is a missing SAR7 packet in "Completed â€“ Accepted by EDBCâ€ and if the SAR7 due was â€œ01/2023â€ and if there was an issuance tied to 02/2023 in CalWIN, an SAR7 packet with status â€œCompleted â€“ Accepted by EDBCâ€ is inserted</t>
  </si>
  <si>
    <t xml:space="preserve">1. Active Programs with SAR7 due in past (&lt; 01/31/23) and packets are missing_x000D_
2. Active Programs with SAR7 due in past (&lt; 01/31/23) and packets are incomplete_x000D_
</t>
  </si>
  <si>
    <t>After running DCR, the Issuance Batch job should not skip the programs that are impacted by the scenarios added in this defects</t>
  </si>
  <si>
    <t>CA-257473</t>
  </si>
  <si>
    <t>CA-257568</t>
  </si>
  <si>
    <t>Wave 3 - Unable to reassign the Child Care programs to different worker from Individual Workload Reassignment page.</t>
  </si>
  <si>
    <t>Unable to Reassign Child Care programs to a different worker from Individual Workload Reassignment page._x000D_
_x000D_
The source of the issue is the bad Redeter records on the programs (e.g. CW, FS, MC) currently assigned to the Generic Worker. UEID will occur if user try to reassign any of the affected programs. On the Individual Workload Reassignment page, user cannot select programs to reassign._x000D_
_x000D_
The source of the issue is duplicate Redeter records with null date as completion dates.</t>
  </si>
  <si>
    <t xml:space="preserve">Navigate to Admin tools --&gt; Workload Assignment --&gt; Individual Reassignment --&gt; Individual Workload Reassignment --&gt; select the worker under From Worker Id field. UEID is occurred. </t>
  </si>
  <si>
    <t>No UEID is occurred while reassigning on Individual Workload Reassignment page.</t>
  </si>
  <si>
    <t>To reassign Child Care programs, the user can reassign the worker from Workload Reassignment Detail page by selecting the "Child Care" programs._x000D_
_x000D_
However, there are no alternate procedure if user want to reassign the affected programs with bad redeter records.</t>
  </si>
  <si>
    <t>3/16/23 - The JIRA description is updated to clearly mention the programs other than Child Care
3/9 - Michael Wu to update defect description to programs other than child care</t>
  </si>
  <si>
    <t>CA-257408</t>
  </si>
  <si>
    <t>CA-257574</t>
  </si>
  <si>
    <t>Wave 3 - Align Overlapping RE records</t>
  </si>
  <si>
    <t>MeenavalliS</t>
  </si>
  <si>
    <t>RE dates to be aligned from two or more redeter records</t>
  </si>
  <si>
    <t xml:space="preserve">verify re records </t>
  </si>
  <si>
    <t>No action for users, fix will be planned shortly after go live</t>
  </si>
  <si>
    <t>CA-257575</t>
  </si>
  <si>
    <t>Wave 3 - Align Future RE Date records</t>
  </si>
  <si>
    <t>Rejected as duplicate</t>
  </si>
  <si>
    <t>CA-257598</t>
  </si>
  <si>
    <t>Wave 3 - Questions About SSI/SSP Conversion, and Incorrect Amounts</t>
  </si>
  <si>
    <t>We have a case that that the Legacy system had the SSI and SSP as two separate entries, when the case converted, it combined them into SSI/SSP and not two separate entries of SSI and SSP. Is this the correct logic or should it have separated them? Also- The amount that came over is not the same, even in the combined record reflecting a conversion issue. Case Id 1B0HM43_x000D_
_x000D_
SELECT * FROM OTHER_PGM_ASSIST WHERE PERS_ID = 4012578320 AND PGM_CODE = 'SS'</t>
  </si>
  <si>
    <t>Tulare Doc Attached</t>
  </si>
  <si>
    <t>Amount should be displayed correctly</t>
  </si>
  <si>
    <t>3/14 - Pandu to review priority, consideration of a P2</t>
  </si>
  <si>
    <t>CA-257511</t>
  </si>
  <si>
    <t>Help - 2.2.8.13</t>
  </si>
  <si>
    <t>CA-257601</t>
  </si>
  <si>
    <t>Wave 3 - Cal-OAR: MEDS_PAC in (30,33,35) have the highest number of 99s. (Issue #11)</t>
  </si>
  <si>
    <t>Cal-OAR: MEDS_PAC in (30,33,35) have the highest number of 99s. Reviewed the AID_CODE.RSN_CODE column and noticed that all converted records have a NULL RSN_CODE._x000D_
_x000D_
Conversion is currently leaving it with NULL (No Mapping) for AID_CODE.RSN_CODE. Conversion code will be modified to use the same mapping logic used for mapping EDBC.OVERRD_RSN_CODE with CC-5683, which is targeted for Wave 3B.</t>
  </si>
  <si>
    <t>Please see Cal-OAR 19 file for July 2022 reporting month (November 2022 run) for affected MEDS_PAC records.</t>
  </si>
  <si>
    <t>Cleanup data from wave 1 and wave 2.</t>
  </si>
  <si>
    <t>CA-257562</t>
  </si>
  <si>
    <t>CA-257641</t>
  </si>
  <si>
    <t xml:space="preserve">Wave 3 - MC converted incorrectly to Denied/DS when Cash linked MC failed for the same benefit month </t>
  </si>
  <si>
    <t>LarsonC</t>
  </si>
  <si>
    <t>MC converted incorrectly denied</t>
  </si>
  <si>
    <t xml:space="preserve">Case #1B7HG96-PN01 is IE to CW, active to MC in CalWIN, converted as denied 10/1/22. PN01 should be active to MC in CalSAWS. </t>
  </si>
  <si>
    <t>PGM status should be in correct status</t>
  </si>
  <si>
    <t>3/16/23: Alternate Procedure is added in Jira 
3/9 - Gopal to work with team to add work around (i.e., rescind vs reapply?)</t>
  </si>
  <si>
    <t>CA-257639</t>
  </si>
  <si>
    <t>Yes - 2.2.8.12</t>
  </si>
  <si>
    <t>CA-257663</t>
  </si>
  <si>
    <t>Wave 3 Converted EDRs are missing Non-Compliance when the Converted DER has Non-Compliance</t>
  </si>
  <si>
    <t>CalSAWS has validation logic that doesn't allow running EDBC if a DER has a Non-Compliance that wasn't initiated by the worker in an EDR. _x000D_
_x000D_
Converted DERs that have a Non-Compliance are linked an EDR, but the EDR does not have the Non-Compliance. _x000D_
_x000D_
This will give the worker a page validation on Run EDBC page and Negative Action page: _x000D_
Medi-Cal - EDBC cannot be run for this program. At least one Pending or Active Member in the MAGI determination has a Non-Compliance not requested by a Worker. Request a new MAGI Determination._x000D_
_x000D_
Batch EDBC will skip the program for skip reason: MAGI Determination has a Non-Compliance not requested by Worker.</t>
  </si>
  <si>
    <t xml:space="preserve">Open a converted case with a Non-Compliance in the Converted DER._x000D_
Confirm the converted DER is the last DER on the case._x000D_
Go to Run EDBC or Negative Action page.  _x000D_
_x000D_
The following page validation will appear:_x000D_
Medi-Cal - EDBC cannot be run for this program. At least one Pending or Active Member in the MAGI determination has a Non-Compliance not requested by a Worker. Request a new MAGI Determination._x000D_
_x000D_
_x000D_
_x000D_
</t>
  </si>
  <si>
    <t>The Converted EDR also needs the Non-Compliance reason.</t>
  </si>
  <si>
    <t>Review the case and determine if the Non-Compliance still applies.  Update the Non-Compliance page as necessary.  _x000D_
_x000D_
Send a new EDR, wait for the DER to return and then Run EDBC.</t>
  </si>
  <si>
    <t>Low impact to user. User is given clear informaiton in the validation message.</t>
  </si>
  <si>
    <t>CA-257662</t>
  </si>
  <si>
    <t>CA-257731</t>
  </si>
  <si>
    <t>Wave 3 - CalWIN converted Resources not returned during Search - missing Physical Address</t>
  </si>
  <si>
    <t>PengS</t>
  </si>
  <si>
    <t>Please reference the comment section below for the queries to grab wave 2 resource records which are missing a physical address.
When searching for a resource record on the Money Management page, the user is unable to find the resource name in the search summary when searching with city, state, and zip code. This is due to a physical address not being provided, however when user inputs the resource name in 'name' field and hit search. The search results will display the correct resource name.
This is also an issue with Provider &amp; Agency resources from the Resource Search page.</t>
  </si>
  <si>
    <t>For Money Management Resources:_x000D_
1) Navigate to Resource Databank &gt; Money Management, then set Address Type to 'Actual Address' for the dropdown._x000D_
2) Input 'San Jose' for City, 'CA' for State, and '95126' for Zip Code._x000D_
3) Click the Search button and browse for 'PAGE STREET LP' in the search results. Click the arrow beneath 'Name' to sort by alphabetical order._x000D_
4) Click on the record once found and on the Resource Detail page, scroll down to 'Addresses' sub section and make sure both Mailing and Physical addresses are on file._x000D_
_x000D_
For Provider &amp; Agency Resources:_x000D_
1) Navigate to Resource Databank &gt; Resources, then set Address Type to 'Actual Address' for the dropdown._x000D_
2) Input 'San Leandro' for City, 'CA' for State, and '94577' for Zip Code._x000D_
3) Click the Search button and browse for 'NIGHTINGALE NURSING' in the search results. Click the arrow beneath 'Name' to sort by alphabetical order._x000D_
4) Click on the record once found and on Resource Detail page, scroll down to 'Addresses' sub section and make sure both Mailing and Physical addresses are on file.</t>
  </si>
  <si>
    <t>CalWIN Loaded resources should also show in the results when searching with a city, state, and zip code.</t>
  </si>
  <si>
    <t>To Search from the Case Summary Page:
1. Place the cursor over Resource Databank on the Global Navigation bar and select Money Management from the Local navigator.
2. On the Money Management Resource Search page, type in the resource Name
3. Click Search
To Search from the Placement Page:
1. Click the Select button next to Placement Name
2. On the Money Management Resource Search page, type in the resource Name
3. Click Search
Note for Counties, an attempt with the city, state can be done, however, if you are not successful, attempt with the Name only.</t>
  </si>
  <si>
    <t>CA-257492</t>
  </si>
  <si>
    <t>Help - 2.2.8.11</t>
  </si>
  <si>
    <t>CA-258319</t>
  </si>
  <si>
    <t>Wave 3 - Converted Medi-Cal EDBC for QMB with SSI has individuals Active UP instead of Active MEM</t>
  </si>
  <si>
    <t>7	1B4C601_x000D_
7	1B26256_x000D_
_x000D_
Converted MC EDBC has the MC program Active, but all individuals are Active UP for Gets SSI.  The MPPP-MC budget shows they pass for QMB (aid code 80) but are UP for Gets SSI.  QMB and SSI are allowed together so "Gets SSI" shouldn't close a QMB budget.</t>
  </si>
  <si>
    <t>7	1B4C601_x000D_
7	1B26256_x000D_
_x000D_
Access the last converted MC EDBC for these cases.  _x000D_
_x000D_
The program is Active.  The people are Active UP for Gets SSI and the MPPP-MC budget is pass.</t>
  </si>
  <si>
    <t>MPPP-MC budget should have passed individuals as Active MEM.  _x000D_
Program persons should be Active MEM.</t>
  </si>
  <si>
    <t>Run MC EDBC and new MC EDBC gives the proper aid codes and statuses.</t>
  </si>
  <si>
    <t>CA-258225</t>
  </si>
  <si>
    <t xml:space="preserve">Wave 3 DCR -  Issuance Sweeps converted record cleanup </t>
  </si>
  <si>
    <t>TalukdarC</t>
  </si>
  <si>
    <t>Wave 3 DCR - Issuance Sweeps should not pick converted authorization records</t>
  </si>
  <si>
    <t>Wave 3 DCR - Issuance Sweeps should not pick converted authorization records._x000D_
_x000D_
Update the issuance transact clean up stored procedure to update the delete_ind on converted authorization records that get picked for the below criteria._x000D_
1. Non FC EDBCs for Wave 3 counties with EDBC source code of 'CO' and eff_date prior to 5/2023.  FC EDBCs for Wave 3 counties with EDBC source code of 'CO' and eff_date prior to 4/2023._x000D_
2. Converted Payment requests approved in CalWIN for Wave 3 counties with eff_date prior to 5/2023_x000D_
3. Converted Auxiliary payments for Wave 3 counties with eff_date prior to 5/2023</t>
  </si>
  <si>
    <t>CA-258216</t>
  </si>
  <si>
    <t xml:space="preserve">Wave 3 - Converted overpayments linked to one month incorrectly with missing EDBC </t>
  </si>
  <si>
    <t>The CF O/P of $2163 from 6-2022 through 12-2022 did not convert correctly with all the O/P months.  In CALSAWS it only shows one month of 6-2022.</t>
  </si>
  <si>
    <t>1. Contra Costa case 1B1S617._x000D_
2. The CF O/P of $2163 from 6-2022 through 12-2022 did not convert correctly with all the O/P months.  In CALSAWS it only shows one month of 6-2022.</t>
  </si>
  <si>
    <t>The CF O/P of $2163 from 6-2022 through 12-2022 did not convert correctly with all the O/P months.</t>
  </si>
  <si>
    <t>CA-258085</t>
  </si>
  <si>
    <t>Wave 3 - DCR to fix historical customer report records for SAR7s FOR EA Skips</t>
  </si>
  <si>
    <t>Wave3B-Post-Cutover</t>
  </si>
  <si>
    <t xml:space="preserve">1. Active CF Programs with SAR7 due in past and not completed/missing (based on EA skip report) :_x000D_
 Insert an SAR7 packet in â€œCompleted â€“ Accepted by EDBCâ€ status. Additional check is added to see if there is an issuance happened in CalWIN for the month after this submit month._x000D_
Example: If for 01/2023 there is a SAR7 packet but packet status is not in "Completed â€“ Accepted by EDBCâ€ and if there was an issuance tied to 02/2023 in CalWIN, Update the SAR7 packet with status â€œCompleted â€“ Accepted by EDBCâ€._x000D_
</t>
  </si>
  <si>
    <t xml:space="preserve">1. Active Programs with SAR7 due in past (&lt; 03/01/23) and packets are missing_x000D_
_x000D_
</t>
  </si>
  <si>
    <t>Main payroll will not run until May so skipped issuances should have little impact as this will be addressed before then</t>
  </si>
  <si>
    <t>CA-258081</t>
  </si>
  <si>
    <t>Wave 3 - Barcode not recognized in Client Correspondence for form CSF 35.  indicates barcode does not exist in CalSAWS.</t>
  </si>
  <si>
    <t>Barcode not recognized in Client Correspondence for form CSF 35.  indicates barcode does not exist in CalSAWS._x000D_
For barcode to be marked as "received" in CalSAWS._x000D_
_x000D_
The doc_barcode_identif column in the generate_doc table is null. It should have the document barcode value, but it is missing. This is preventing the form CSF 35 to be marked as received._x000D_
_x000D_
Incident: INC0084216_x000D_
County: Contra Costa_x000D_
Case : B889455</t>
  </si>
  <si>
    <t>Entering a barcode for a form CSF35 (Self Employment Income Statement)</t>
  </si>
  <si>
    <t>For barcode to be marked as "received" in CalSAWS.</t>
  </si>
  <si>
    <t>Users can manually index the document appropriately to the form name and case number, then mark the report as received manually on the Customer Reporting page</t>
  </si>
  <si>
    <t>3/16 - Need Alternate Procedure from Imaging/Correspondence team (DONE)</t>
  </si>
  <si>
    <t>Yes - 2.2.8.10</t>
  </si>
  <si>
    <t>CA-258055</t>
  </si>
  <si>
    <t>Wave 3 - Duplicate converted RECOV_ACCT_ADJUST records causing skip issuance for invalid authorized amount</t>
  </si>
  <si>
    <t>Wave3B Post Append</t>
  </si>
  <si>
    <t>Some converted EDBCs have multiple RECOV_ACCT_ADJUST records with the same amount as the EDBC.RECOUP_OFFSET_AMT value, causing skipped issuances. They sum of amounts on the RECOV_ACCT_ADJUST records should equal the EDBC.RECOUP_OFFSET_AMT._x000D_
_x000D_
In a PAT main payroll test run:_x000D_
-237 EDBC skips with no RECOV_ACCT_ADJUST _x000D_
-498 EDBC skips with duplicate RECOV_ACCT_ADJUST_x000D_
-11 EDBC skips where the RECOV_ACCT_ADJUST amount is less than the EDBC recoupment amount</t>
  </si>
  <si>
    <t>Run main payroll issuance batch</t>
  </si>
  <si>
    <t>There are no skips for invalid authorized amounts.</t>
  </si>
  <si>
    <t>Minor version post append</t>
  </si>
  <si>
    <t>CA-258013</t>
  </si>
  <si>
    <t>Wave 3 - Case payee does not reflect current placement</t>
  </si>
  <si>
    <t>Case payee does not reflect current placement. When EDBC is run, the case payee reflects an old placement from 2019.</t>
  </si>
  <si>
    <t>View converted EDBC.</t>
  </si>
  <si>
    <t>Correct placement is reflected.</t>
  </si>
  <si>
    <t>From CC item:
FC_BUDGET is populating FACILITY_NAME incorrectly. The PRVDR_ID in FC_BUDGET_TEMP2 is correctly matching to information on Child Placement but FACILITY NAME derivation is incorrect and pulled as the old palcement/prvdr BUS_NM. This is currently display issue for historical EDBC Results converted but the benefits will got to right facility as ORG_ID on EDBC table is correct. </t>
  </si>
  <si>
    <t>CA-257822</t>
  </si>
  <si>
    <t>Wave 3 - Foster Care Resource Placement Type that are Legal Guardians Converted as "Guardian Home" instead of "Legal Guardian"</t>
  </si>
  <si>
    <t xml:space="preserve">Foster Care Resource Placement Type to be listed as Legal Guardian._x000D_
</t>
  </si>
  <si>
    <t>County : 07_x000D_
Case : 1B40X55_x000D_
_x000D_
1. Navigate to Eligibility --&gt; Customer Information --&gt; Child Placement (under Foster Care) --&gt; Child Placement List page_x000D_
2. Click the hyperlink for the Name_x000D_
3. On the Child Placement Detail page, click the hyperlink for Placement Name_x000D_
4. On the Foster Care Resource Detail page, on the Placement Types section observe that type is converted as "Guardian Home" instead of "Legal Guardian"</t>
  </si>
  <si>
    <t>Foster Care Resource Placement Type that are Legal Guardians (Probate Guardianship or Juvenile Guardianship) is converted as "Legal Guardian"</t>
  </si>
  <si>
    <t>CA-257810</t>
  </si>
  <si>
    <t>Wave 3 - Converted NOAs/Forms link throwing an error due to no PDF file name</t>
  </si>
  <si>
    <t>ValamarthiL</t>
  </si>
  <si>
    <t>Converted records should have ALF_FMS_NUM for the lastest records generated in past few months</t>
  </si>
  <si>
    <t xml:space="preserve">Run a query to check the count of records where alf_fms_num = '0'_x000D_
_x000D_
NOA Counts_x000D_
118005--Printed Locally_x000D_
9012--E-Notified_x000D_
371091--Printed Centrally_x000D_
_x000D_
Forms Counts:_x000D_
205181--Printed Locally_x000D_
9280--E-Notified_x000D_
163849--Printed Centrally_x000D_
_x000D_
_x000D_
</t>
  </si>
  <si>
    <t>The alf_fms_num should be populated for converted records</t>
  </si>
  <si>
    <t>End user can click on the other link for combined NOAs or view the document in CalWIN Read Only</t>
  </si>
  <si>
    <t>HELP</t>
  </si>
  <si>
    <t>CA-257744</t>
  </si>
  <si>
    <t>Wave 3: Direct Deposit account issues on resource accounts</t>
  </si>
  <si>
    <t>Direct Deposit account issues on resource accounts</t>
  </si>
  <si>
    <t xml:space="preserve">Direct Deposit account issues on resource accounts_x000D_
_x000D_
ORG_ACCTs are converted in an invalid status._x000D_
Converted statuses in ORG_ACCT_DETL - AP, DC, IS, RE are not valid statuses for a direct deposit account.  These seem to be CalWIN statuses and not correctly mapped. (See CT418)_x000D_
_x000D_
select * from org_acct_detl where created_by in ('07','43','54');_x000D_
_x000D_
This causes Direct deposit issuances to be created as Warrants if the account was supposed to be converted as Active (AC).  A data fix was applied on the night of 3/1/2023 to update all "AP" statuses to "AC" to avoid this issue during Foster Care payroll._x000D_
</t>
  </si>
  <si>
    <t>The direct deposit statuses for converted records should follow CT418 allowed values only</t>
  </si>
  <si>
    <t>CA-257743</t>
  </si>
  <si>
    <t>Wave 3 - Auxiliary Payments for converted months without issuances</t>
  </si>
  <si>
    <t>ChaudharyK</t>
  </si>
  <si>
    <t>Wave 1 &amp; 2 - Auxiliary Payments for converted months without issuances</t>
  </si>
  <si>
    <t>Wave 1 &amp; 2 - Auxiliary Payments for converted months without issuances_x000D_
_x000D_
Fiscal issuance sweep tries to issues these auxiliary authorizations for converted months as it sees there is no issuance linked.</t>
  </si>
  <si>
    <t>Converted aux payment months should have issuances linked</t>
  </si>
  <si>
    <t>CA-257742</t>
  </si>
  <si>
    <t>Wave 3 - Payment Requests for converted months without issuances</t>
  </si>
  <si>
    <t>Wave 3 - Payment Requests for converted months without issuances_x000D_
_x000D_
Fiscal issuance sweep tries to issues these payment requests for converted months as it sees there is no issuance linked.</t>
  </si>
  <si>
    <t>Converted payment requests without issuances should have issuances linked</t>
  </si>
  <si>
    <t>CA-254144</t>
  </si>
  <si>
    <t>Child Care Portal - Too Many Results search message is not appearing properly</t>
  </si>
  <si>
    <t>HollaR</t>
  </si>
  <si>
    <t>The "Too Many Results" warning message is not appearing when search results return over 20 cases.</t>
  </si>
  <si>
    <t>Search within the Child Care Portal using a first/last name that should match more than 20 cases in CalSAWS.</t>
  </si>
  <si>
    <t>The "Too many results" message should appear when there are more than 20 search results from the entered search criteria.</t>
  </si>
  <si>
    <t xml:space="preserve">N/A - this is a cosmetic defect. Impacts Child Care Portal only and does not have an impact on the CalSAWS application. </t>
  </si>
  <si>
    <t>CA-254770</t>
  </si>
  <si>
    <t>CalSAWS incorrectly auto-generating FFY RE Due Date when auto tested</t>
  </si>
  <si>
    <t>AlcazarJ</t>
  </si>
  <si>
    <t>When an FFY person is approved on MC, if they are the only person on the program block, then the RE Due Date will be set to the month in which the individual turns 26 years old._x000D_
_x000D_
With the new Former Foster Youth auto test, this should also occur.</t>
  </si>
  <si>
    <t>Create a case with a person aided on FC. Make them 18 or older and make them Discontinue. This will trigger the person to be auto-tested for FFY aid code 4M on the MC. Save the FC and MC EDBCs. Check the MC program on the new case. The RE Due Date on the program will match what the FC program had instead of being the month the person turns 26.</t>
  </si>
  <si>
    <t>The RE Due Date on the new MC program should be the last day of the month in date in which the FFY person turns 26.  If there are additional MC Program persons, then the RE Due Date on the MC program will match the FC program RE Due Date.</t>
  </si>
  <si>
    <t>Manually update the RE Due Date to the expected date</t>
  </si>
  <si>
    <t>Low impact/case count. Fact Sheet on editing RE Due Month already exists</t>
  </si>
  <si>
    <t>CA-255080</t>
  </si>
  <si>
    <t>When clicking Case Summary, CalSAWS goes back to Home Page instead after doing case audit</t>
  </si>
  <si>
    <t>AcharyaB</t>
  </si>
  <si>
    <t>Tech Arch</t>
  </si>
  <si>
    <t>Multiple users reporting that they enter a case, then go to Admin Tools and open up the Audit function. After closing the Audit box, we attempt to go back to the Case Summary (Eligibility\Case Summary) but it takes us back to the CalSAWS Home Page instead. _x000D_
_x000D_
After closing the Audit Box, the case information is still showing in the top left, indicating that we are still in the case. However it dumps us out when we try to get back to the Case Summary.</t>
  </si>
  <si>
    <t>User should not go to home pager after closing the audit window</t>
  </si>
  <si>
    <t>The user will have to navigate to Case Summary page. This impacts only the users with access to Audit application and is an intermittent issue.</t>
  </si>
  <si>
    <t>CA-256102</t>
  </si>
  <si>
    <t>Avoid accepting leading and trailing spaces for the email and username field in ForgeRock Delegated Admin Portal</t>
  </si>
  <si>
    <t>PatelI</t>
  </si>
  <si>
    <t>Tech Forge Rock</t>
  </si>
  <si>
    <t>The current Username field and Email field do allow leading and trailing spaces when entered which is causing an issue when the user are trying to login to CalSAWS Core application. The space is not visible and it is causing confusion</t>
  </si>
  <si>
    <t>Create a user in CalSAWS Core application and then update the user name with leading space in it and user is not able to login and the username having leading space is not visible at all.</t>
  </si>
  <si>
    <t>The username and email shouldn't allow spaces or trim leading and trailing spaces.</t>
  </si>
  <si>
    <t>Do not create or enter leading and trailing spaces in the email and username fields in the delegated portal.</t>
  </si>
  <si>
    <t>CA-256206</t>
  </si>
  <si>
    <t>[Fiscal] Valuable inventory detail report isn't updating</t>
  </si>
  <si>
    <t>AdamT</t>
  </si>
  <si>
    <t xml:space="preserve">INC0080321: Riverside_x000D_
Theresa is requesting the valuable inventory report, but the numbers are not calculating right. For todays report it is showing 252, but she states that it should be 231 _x000D_
She prints this report everyday and the inventory numbers not updating correctly is impacting the other reports._x000D_
_x000D_
INC0080788 - San Bernardino _x000D_
Daily issuance account report. EBT says they have 514, but the report says 546. tomorrow they have to do the report for the entire month, but it is not matching. The report yesterday was correct, but is off today by 33. Caroline Vielle is sending a screenshot to attach._x000D_
</t>
  </si>
  <si>
    <t xml:space="preserve">Steps to reproduce: Fiscal&gt;Valuables&gt;Valuable Inventory&gt;EBT Card&gt;Valuable Type </t>
  </si>
  <si>
    <t xml:space="preserve">The inventory numbers should updating correctly </t>
  </si>
  <si>
    <t>This issue is primarily associated with application data. We are noticing there are certain EBT printer - office association which are missing causing the report numbers in the valuable inventory report to be incorrect. Working with Fiscal to correct the issue, which in-turn will resolve the Reports issue.</t>
  </si>
  <si>
    <t>CA-256263</t>
  </si>
  <si>
    <t>SAR 7 not processed to Benefits Cal through RE Batch</t>
  </si>
  <si>
    <t>RudraR</t>
  </si>
  <si>
    <t>BenefitsCal</t>
  </si>
  <si>
    <t>SAR 7 needs to be picked up through RE Batch</t>
  </si>
  <si>
    <t>Run RE Batch for SAR 7 packet_x000D_
_x000D_
SNOW problem :PRB0045271</t>
  </si>
  <si>
    <t>SAR 7 processed to Benefits Cal</t>
  </si>
  <si>
    <t>To upload the SAR 7 through BenefitsCal, send through the mail or drop off at an office.</t>
  </si>
  <si>
    <t>3/23 - Need more info and revisit priority (Melissa). Need counts of potential impacted cases to determine if this is should be included in GLP</t>
  </si>
  <si>
    <t>In Progress</t>
  </si>
  <si>
    <t>CA-256320</t>
  </si>
  <si>
    <t>CA-255262_Cancel Hyperlink focus issue on Customer Appointment Detail and Select Intake Appointment page</t>
  </si>
  <si>
    <t>1. Login to the application with an existing CalFresh case and navigate to :_x000D_
Global: Admin Tools_x000D_
Local: Customer Schedule_x000D_
Task: Appointments_x000D_
2.Click on Search Button._x000D_
3. Click on Add Appointment._x000D_
4. Enter the required fields along with Date and time in the Dates section between the range when CalSAWS application will be unavailable i.e.,Friday February 24th, 2023 at 01:00 PM PST through Monday February 27, 2023 at 12:00 PM PST and then Click on Save_x000D_
5. Click on the Cancel button on the message "Cancel â€“ CalSAWS will not be available during the selected Begin Date, Time or Duration. Please click Cancel or select a new Begin Date, Time or Duration. Click Override if you would like to proceed with the selected Begin Date, Time and Duration."_x000D_
_x000D_
Expected : Clicking on the Cancel Hyperlink will focus the page to the Cancel button located at the top of the page._x000D_
_x000D_
Actual : Clicking on the Cancel Hyperlink does not focus on the Cancel button located at the top of the page.</t>
  </si>
  <si>
    <t>1. Login to the application with an existing CalFresh case and navigate to :_x000D_
Global: Admin Tools_x000D_
Local: Customer Schedule_x000D_
Task: Appointments_x000D_
2.Click on Search Button._x000D_
3. Click on Add Appointment._x000D_
4. Enter the required fields along with Date and time in the Dates section between the range when CalSAWS application will be unavailable i.e.,Friday February 24th, 2023 at 01:00 PM PST through Monday February 27, 2023 at 12:00 PM PST and then Click on Save_x000D_
5. Click on the Cancel button on the message "Cancel â€“ CalSAWS will not be available during the selected Begin Date, Time or Duration. Please click Cancel or select a new Begin Date, Time or Duration. Click Override if you would like to proceed with the selected Begin Date, Time and Duration."_x000D_
_x000D_
Expected : Clicking on the Cancel Hyperlink will focus the page to the Cancel button located at the top of the page._x000D_
_x000D_
Actual : Clicking on the Cancel Hyperlink does not focus on the Cancel button located at the top of the page._x000D_
_x000D_
Env : SYS1_x000D_
Case # :L19D298_x000D_
County # :19</t>
  </si>
  <si>
    <t>Expected : Clicking on the Cancel Hyperlink will focus the page to the Cancel button located at the top of the page.</t>
  </si>
  <si>
    <t>This is a cosmetic issue. Cancel button actually gets focused but it's invisible to users, so the users can just press Enter key board to cancel the change. Or, the users can manually scroll to the top of the page and click on the Cancel button without clicking on the "Cancel" link in the validation message.</t>
  </si>
  <si>
    <t>CA-256569</t>
  </si>
  <si>
    <t>Duplicate Entries from reception log-PRB0045289</t>
  </si>
  <si>
    <t>LerchK</t>
  </si>
  <si>
    <t>Duplicate Entries from reception log</t>
  </si>
  <si>
    <t>Users  from Hesperia TAD 08 are receiving multiple entries of the same ticket number on our reception log at Hesperia TAD 08.  Please see screenshots below:</t>
  </si>
  <si>
    <t>No Duplicate Entries from reception log</t>
  </si>
  <si>
    <t>There is no full end to end system impact and no correction is required._x000D_
1. There is no action needed by the worker_x000D_
2. If needed the duplicate entries can be manually cleared by the worker.</t>
  </si>
  <si>
    <t>CA-256589</t>
  </si>
  <si>
    <t>CWS SSIAP Summary page allows to create SSI/SSA application with termination date ahead of approval date</t>
  </si>
  <si>
    <t>MishraAP</t>
  </si>
  <si>
    <t>CWS SSIAP Summary page is allows to create SSI/SSA application with termination date ahead of approval date</t>
  </si>
  <si>
    <t>Create a new SSI/SSA application and input approval date after termination date and save the application data. _x000D_
Use can edit existing application and there is no validation for approval date and termination date.</t>
  </si>
  <si>
    <t xml:space="preserve">SSI/SSA payments received from BOA interface is adjusted based on the SSI/SSA application approval and termination date. _x000D_
If SSI/SSA payment posted date is on or after application approval date and on or before termination date then the money is expected to offset otherwise move to trust fund account. </t>
  </si>
  <si>
    <t>Users can manually enter the proper Termination Date and Approved Date. The Termination Date should not be before the Approved Date._x000D_
Users are also able to edit the affected records and correct the Termination Date and/or the Approved Date.</t>
  </si>
  <si>
    <t>CA-256738</t>
  </si>
  <si>
    <t>Add User Level Authorization to Imaging Service APIs</t>
  </si>
  <si>
    <t>MolabantiS</t>
  </si>
  <si>
    <t>Development Complete</t>
  </si>
  <si>
    <t>Perform API call to imaging service with user token. Currently all users that can obtain a valid token can make calls to imaging service APIs</t>
  </si>
  <si>
    <t>User tokens should only be accepted for calls if they have sufficient imaging rights to make API calls</t>
  </si>
  <si>
    <t>CA-256861</t>
  </si>
  <si>
    <t>Balderas Document reminder should play SAR 7 (as form name) sent when Resending a form</t>
  </si>
  <si>
    <t>SanuvalaRX</t>
  </si>
  <si>
    <t>Contact Center</t>
  </si>
  <si>
    <t xml:space="preserve">While testing CA-226207 it has been determined that for Balderas reminder notice been generated, customer receives reminder as Balderas not received when the actual form is SAR 7._x000D_
Note: SAR 7 form is acually been sent to customer when the customer opt for resend form which is correct it's just that the prompt still mentions it as Balderas. _x000D_
</t>
  </si>
  <si>
    <t>Run PB00R700, Find Balderas cases batch in sys_transact table. update thread_num and run Run PB00R270 ( sys transact thread batch)._x000D_
Run PO36M304, IVR Balderas Writer_x000D_
Run PO36M305, IVR Balderas FTP. ( or manually place the file generated by PO36M304 in PO36M305, mock the file with your phone number to receive call)_x000D_
Run Step Function. _x000D_
call received the prompt need to play with form name as SAR 7 not Balderas as Balderas is just a reminder notice and not an actual form._x000D_
example: Case # 2752810, form generated _x000D_
refer: CA-T77923 (1.0) Doc Reminder in English- San Bernardino, DDID 2716 in CA-226207 for details. Balderas: 4883708533, SAR 7 Document ID: 4742769190. SAR 7 is resent as expected when customer press on Resend but prompt mentions it as Balderas.</t>
  </si>
  <si>
    <t xml:space="preserve">The form name for Document reminder notice should mention it as SAR 7 not received and SAR 7 resent and not Balderas. </t>
  </si>
  <si>
    <t>CA-256894</t>
  </si>
  <si>
    <t>[Fiscal] CalFresh Supplemental Issuance Register</t>
  </si>
  <si>
    <t>There is a ticket#INC0082424 where user states in 'CalFresh Supplemental Issuance Register', some control# have 'Cancellation' Transaction Type under 'EBT Details' but they are actually not cancelled in 01/26/2023 and 02/07/2023 daily report._x000D_
_x000D_
After further analysis, there was a defect#CA-245172 implemented on 6/17/2022 to have a logic in Qlik - 'Qlik - Null value for Transaction is included under Cancellation.' The Transaction Type is derived from CLAIM_HIST.TRANS_TYPE_CODE as part of curation logic. However those control# don't have any claim (yet), the default NULL value is populated in RDS table - see attached file called 'CA-256894 Analysis' for detail analysis.</t>
  </si>
  <si>
    <t xml:space="preserve">Reports -&gt; Scheduled -&gt; Fiscal -&gt;CalFresh Supplemental Issuance Register_x000D_
_x000D_
County: Mendocino_x000D_
Report Date: 01/26/2023 and 02/07/2023_x000D_
_x000D_
Ex: Control#231930496 and 231930497. When check it under Fiscal -&gt; Issuances, both has 'Issued' status on 1/26/2023._x000D_
</t>
  </si>
  <si>
    <t>The control# should have correct Transaction Type in the report, and it should not have any negative impact for the issue mentioned in Defect#CA-245172.</t>
  </si>
  <si>
    <t>This report generates successfully and is accessible to the users from the application. The issue reported here impacts only a small subset of records whose control# don't have any claim (yet).</t>
  </si>
  <si>
    <t>CA-256938</t>
  </si>
  <si>
    <t>Advance Refund transaction posted for incorrect amount</t>
  </si>
  <si>
    <t>SharmaB</t>
  </si>
  <si>
    <t xml:space="preserve">On recovery account 29475412 (LA county) an advance refund was posted. The receipt amount shows $2350, however the transaction amount was posted as $2370 instead which is incorrect. The receipt also has multiple required fields such as case, program, and void reason that are showing as blank. </t>
  </si>
  <si>
    <t>TBD.</t>
  </si>
  <si>
    <t>The correct amount is posted.</t>
  </si>
  <si>
    <t>LA specific</t>
  </si>
  <si>
    <t>CA-257025</t>
  </si>
  <si>
    <t>Add a Unique Constraint to ICT_CIV_PERS and clean up the data.</t>
  </si>
  <si>
    <t>In Assembly Test</t>
  </si>
  <si>
    <t>This ICT_ID was found with multiple ICT_CIV_PERS records per ICT_PERS_ID. This is a violation of the design._x000D_
This table needs to be restricted to not allow this._x000D_
And the data has to be cleaned up since the user can't open the impacted record(s).</t>
  </si>
  <si>
    <t>case in the ticket._x000D_
ICT_ID = 10036579440</t>
  </si>
  <si>
    <t>The Determination should open without errors.</t>
  </si>
  <si>
    <t>There is no alternate procedure.</t>
  </si>
  <si>
    <t>CA-257073</t>
  </si>
  <si>
    <t>UEID when creating a new resource with same email address and type code with varying capitalization</t>
  </si>
  <si>
    <t>TanuwidjajaY</t>
  </si>
  <si>
    <t>When creating a new resource with same email address and type code combination a UEID is displayed.
Note*: The UEID only occurs when the email is not EXACTLY the same as it is saved in the database. If the database stores info@magnolialearning.com and the user inputs INFO@magnolialearning.com (with caps) then it'll the the UEID. If the user enters the email the exact same as the database, then it will save correctly.</t>
  </si>
  <si>
    <t>County: Stanislaus_x000D_
_x000D_
Parameters used while adding the new resource_x000D_
Status: Active_x000D_
Provider name: SB115 - BBRK LLC DBA Magnolia Academy_x000D_
Category: Provider_x000D_
Tax information box: Not required 1099 exempt_x000D_
Enter Tax ID: 11-1111111_x000D_
ID type: Federal FEIN_x000D_
Address info: 912 Woodrow Ave, Modesto, CA 95350-1235_x000D_
Phone: Main phone 209-527-2250_x000D_
Internet info: Website - info@magnolialearning.com</t>
  </si>
  <si>
    <t xml:space="preserve">No UEID should be displayed. If the combination exists a validation message should be displayed._x000D_
</t>
  </si>
  <si>
    <t>When creating a new resource, for email address (Internet Information section), put the same exact (case sensitive) email address - type code combination that already exists. _x000D_
_x000D_
For example input existing email address (type Web Site) : info@magnolialearning.com, not INFO@magnolialearning.com (type Web Site) or other varying capitalization</t>
  </si>
  <si>
    <t>CA-257194</t>
  </si>
  <si>
    <t>GR No Reporting Type issuance skipped with future submit month</t>
  </si>
  <si>
    <t>Placer county GR program was updated to No Reporting type_x000D_
Issuance is being skipped due to missing report and lists future submit month</t>
  </si>
  <si>
    <t>GR program set to No Reporting type_x000D_
Issuance skips with missing report reason and lists future submit month</t>
  </si>
  <si>
    <t>Issuance for GR No Reporting type to not skip with future submit month</t>
  </si>
  <si>
    <t>Run EDBC with immediacy of Rush</t>
  </si>
  <si>
    <t>CA-257320</t>
  </si>
  <si>
    <t>[DW] CWS Intakes Processing and Pending dashboards not showing data for latest month</t>
  </si>
  <si>
    <t>DeepankarAX</t>
  </si>
  <si>
    <t>Cannot see the latest data for the Intake Processing and Intake Processing Timeliness dashboards._x000D_
_x000D_
Able to see Pending Intakes for Foster Care program but not the other programs.</t>
  </si>
  <si>
    <t xml:space="preserve">Business Intelligence &gt; Child Welfare Program Stats &gt; Intake Processing _x000D_
_x000D_
Open dashboard to see records for latest month </t>
  </si>
  <si>
    <t>Intake Processing and Intake Processing Timeliness dashboards have data for the last recent months._x000D_
_x000D_
Also able to see data for Pending Intakes AAP and Kin-GAP programs.</t>
  </si>
  <si>
    <t>CA-257328</t>
  </si>
  <si>
    <t>Customer Activity Detail - UEID error JspCustomTagException</t>
  </si>
  <si>
    <t xml:space="preserve">While executing automated test script related to Customer Activity Detail page (GR, WTW - Customer Appointment, MSUDRP Pre-Screening) in RAT1 environment for weekly ST regression run on 02/27/2023 as Issue has been noticed where on â€˜Customer Activity Detailâ€™ page UEID error occurs while Select Dropdown: The 'Program Type' dropdown could not be identified in the application window_x000D_
_x000D_
UEID RAT-1677538798661 org.civ,architecture.error.JspCustomTagExecution_x000D_
_x000D_
RAT1 case#: I13F769_x000D_
Environment: RAT1_x000D_
County: 19 (Los Angeles)_x000D_
_x000D_
UEID SYS2-1677543151028 org.civ,architecture.error.JspCustomTagExecution_x000D_
_x000D_
SYS2 case#: M2032E1_x000D_
Environment: SYS2_x000D_
County: 19 (Los Angeles)_x000D_
_x000D_
(Refer attached logs and screenshot for more details on case data)_x000D_
_x000D_
Impacted script:_x000D_
Customer Appointment, MSUDRP Pre-Screening_x000D_
</t>
  </si>
  <si>
    <t xml:space="preserve">1) Manual Test_x000D_
- Go to Eligibitlity&gt;Customer Schedule _x000D_
- On Customer Appointment Detail page _x000D_
Add Appointment during system downtime from 02/24/2023 12:00:00 PM to 02/27/2023 12:00:00 PM with _x000D_
Category : WTW/REP_x000D_
Appointment-Type: Appraisal Appointment_x000D_
Status: Status_x000D_
- Click on â€œSave and Add Activityâ€ button_x000D_
"UEID JspCustomTagException" error displays._x000D_
_x000D_
2) Auto Test_x000D_
_x000D_
Scenario and Step details: Customer Appointment, MSUDRP Pre-Screening_x000D_
_x000D_
Scenario Details: Submit a new GA/GR and Welfare to Work application with 1 applicant. Schedule a GR Medical appointment for the morning of the current date through the Customer Schedule Search page. View the appointment through the Worker Schedule Search page and update the attendance status.  Reschedule the appointment for a later date, then cancel/remove the appointment entirely. Schedule a new WTW/REP Appraisal Appointment and add an associated activity through the Save and Add Activity option. Add a MSUDRP Pre-Screening Detail record and generate an associated appointment through the List page. Search for this new appointment by office and worker._x000D_
_x000D_
Steps for script: Customer Appointment, MSUDRP Pre-Screening_x000D_
- Submit a new General Assistance/General Relief, Welfare to Work with 1 applicant_x000D_
- Enter Non Financial Data Collection Records: Individual Demographics; Vital Statistics; Residency_x000D_
- Go to Eligibitlity&gt;Customer Schedule â€“ Add Appointment_x000D_
- Enter Customer Appointment Detail page_x000D_
- then click on â€œSave and Add Activityâ€_x000D_
- Customer Activity Detail page _x000D_
Select Dropdown: The 'Program Type' dropdown_x000D_
UEID error appears after select dropdown 'Program type' Customer Activity Detail page_x000D_
_x000D_
UEID RAT-1677538798661 org.civ,architecture.error.JspCustomTagExecution_x000D_
</t>
  </si>
  <si>
    <t xml:space="preserve">Successfully selecting dropdown 'Program Type' the Customer Activity page </t>
  </si>
  <si>
    <t>CA-257351</t>
  </si>
  <si>
    <t xml:space="preserve">CA-252135 | 404 URL Not Found, 504 Timeout issues is thrown in My Tasks page, Caseload Activity Search </t>
  </si>
  <si>
    <t>MylvakanamP</t>
  </si>
  <si>
    <t>1. 404 URL Not Found issue shouldn't been thrown in My Tasks page when Help icon link is clicked_x000D_
2. 504 GatewayTimeout error shouldn't been thrown on Caseload Activity search page</t>
  </si>
  <si>
    <t>#1. My Tasks page_x000D_
1. Click on Tasks on application which navigates to Tasks page_x000D_
2. Click on My Tasks_x000D_
3. Click on Help icon link_x000D_
404 URL Not Found issue_x000D_
_x000D_
#2. Caseload Activity Search _x000D_
Empl services &gt;&gt; Caseload Activity Search page &gt;&gt; Search &gt;&gt; Takes lot of time to load &amp; fails with 504 Gateway Time-Out</t>
  </si>
  <si>
    <t>1. Error shouldn't been thrown and Help page should be accessed_x000D_
2. 504 GatewayTimeout error shouldn't been thrown on Caseload Activity search page</t>
  </si>
  <si>
    <t>CA-257378</t>
  </si>
  <si>
    <t>Update query that pulls case person details in case details API</t>
  </si>
  <si>
    <t>AdmalaS</t>
  </si>
  <si>
    <t>Update case details API to pull case person details irrespective of the address type - physical or mailing.</t>
  </si>
  <si>
    <t>Run the Case Details API and observe that the case person details are only pulled based on the person's mailing address.</t>
  </si>
  <si>
    <t>Case details API should pull case person details based on physical and mailing addresses.</t>
  </si>
  <si>
    <t>Add the mailing address for the customer and the customer information will display in BenefitsCal.</t>
  </si>
  <si>
    <t>CA-257381</t>
  </si>
  <si>
    <t>IAT Summary does not display the hyperlink for the worker who requested it.</t>
  </si>
  <si>
    <t>A user who does not have the right TargetedLowIncomeDetailView can create a MAGI Request but cannot see the DER on the IAT Summary page.</t>
  </si>
  <si>
    <t xml:space="preserve">Using a profile without TargetedLowIncomeDetailView right, Send a MAGI Request and navigate to the IAT Summary Page._x000D_
</t>
  </si>
  <si>
    <t>User who created a MAGI Request should be able to access the returning DER from the IAT Summary page.</t>
  </si>
  <si>
    <t>Add the right TargetedLowIncomeDetailView to the user's profile._x000D_
Or access the DER using the e-Tools/MAGI Referral Search.</t>
  </si>
  <si>
    <t>CA-257407</t>
  </si>
  <si>
    <t>[Fiscal] SOC 808, Oct - Dec 2022 Qtr report's line 17 does not match the calculation of line 12 minus line 16</t>
  </si>
  <si>
    <t>ShanmugamDK</t>
  </si>
  <si>
    <t>SOC 808, Oct - Dec 2022 Qtr report's line 17 does not match the calculation of line 12 minus line 16. There is a difference of $18.</t>
  </si>
  <si>
    <t>SOC 808, Oct - Dec 2022</t>
  </si>
  <si>
    <t xml:space="preserve">Report should reconcile </t>
  </si>
  <si>
    <t>CA-257413</t>
  </si>
  <si>
    <t>ICT_DETL Status Date precision loss causes desynchronization with ICT.LAST_STAT_CODE.</t>
  </si>
  <si>
    <t>ICT_DETL table has a trigger which puts the latest inserted status into ICT.LAST_STAT_CODE. This was done to improve performance._x000D_
Some queries take advantage of this functionality and some older queries still use a subquery to find the latest status by the ICT_DETL.STAT_DATE (which matches the design)._x000D_
It was identified that STAT_DATE does not always appear in the order the records were created. _x000D_
This is happening because the precision of some entries is only to the seconds, while most entries have a nanosecond precision._x000D_
This means, if 2 entries were created within the same second, the record with a lesser precision will always appear as earlier, even if CREATED_ON indicates otherwise._x000D_
This may cause unexpected functionality._x000D_
_x000D_
Request:_x000D_
Review/Update all locations where ICT_DETL record is created and make sure the nanosecond precision is used._x000D_
Run a one time data fix to copy the CREATED_ON timestamp into STAT_DATE where the value to the second matches between the two and the nanoseconds of the latter are cut off to .000000._x000D_
The ICT.LAST_STAT_CODE does not seem to be impacted.</t>
  </si>
  <si>
    <t>ICT_DETL.STAT_DATE should always reflect the date/time when the record was created to the highest precision available._x000D_
And the latest STAT_CODE judging by STAT_DATE should be reflected in ICT.LAST_STAT_CODE.</t>
  </si>
  <si>
    <t>CA-257717</t>
  </si>
  <si>
    <t xml:space="preserve">Collection outbound XML file formatting </t>
  </si>
  <si>
    <t>SinhaS</t>
  </si>
  <si>
    <t xml:space="preserve">Collection outbound files are currently generating  each node in the same depth which reduces the readability  </t>
  </si>
  <si>
    <t xml:space="preserve">Opening collection outbound file in text editor </t>
  </si>
  <si>
    <t>Well formatted collection outbound file</t>
  </si>
  <si>
    <t>This is a formatting issue in the Collections outbound file.  The file generated would still be processed without any issues, the defect improves the readability of the generated xml</t>
  </si>
  <si>
    <t>CA-257827</t>
  </si>
  <si>
    <t xml:space="preserve"> Update Excused Absence List fields to use single security right</t>
  </si>
  <si>
    <t>KulkarniR</t>
  </si>
  <si>
    <t xml:space="preserve">If user does not have the ExcusedAbsenceListRemove rights, the required field to add an excused absence will not display, but the Add button can still display. </t>
  </si>
  <si>
    <t>Navigate to the Excused Absence List page while logged in as a user having the ExcusedAbsenceListEdit right but not the ExcusedAbsenceListRemove right.  The "Add Historical Data" button will display, but some related input fields will not.  Upon clicking the "Add Historical Data" button, an error will occur.</t>
  </si>
  <si>
    <t>Add button should not display or input fields should display alongside the button all based on the same right (TBD)</t>
  </si>
  <si>
    <t>CA-257836</t>
  </si>
  <si>
    <t>[DW] Historical Task Management Dashboards and filtered by Bank number.</t>
  </si>
  <si>
    <t>KasuR</t>
  </si>
  <si>
    <t xml:space="preserve">Business Intelligence-Task Management Dashboards and filtered by Bank number: _x000D_
Services Supervisors should be able to generate the Task Management reports by selecting the bank number 19ESWD0037BK on the Bank drop-down menu._x000D_
_x000D_
INC0083694: User states Bank Number 19ESWD0037BK is not available in the filter:_x000D_
Historical Task Manager did not display </t>
  </si>
  <si>
    <t>LRS -&gt; Business Intelligence-&gt; DPSS -&gt; Historical Task Management Dashboards</t>
  </si>
  <si>
    <t>Services Supervisors should be able to generate the Task Management reports by selecting the bank number 19ESWD0037BK on the Bank drop-down menu</t>
  </si>
  <si>
    <t>This issue impacts only a subset of records which doesn't have a POS assigned, but BANK numbers are valid. This issue does not impact the usage of the dashboard, it is still getting loaded as part of nightly batch and users are able to access it successfully from the application.</t>
  </si>
  <si>
    <t>CA-257874</t>
  </si>
  <si>
    <t>User gets UEID when completing task - 1B20922</t>
  </si>
  <si>
    <t>FohlB</t>
  </si>
  <si>
    <t>County : Placer_x000D_
Case: 1B20922_x000D_
_x000D_
A case update appointment task on case # 1B20922 is causing a UEID to display when viewing tasks.  We went in to Worklist and updated the task and marked it as complete, and the the UEID is still showing, but now when viewing completed tasks for the case.  Please see attached screenshot to view the task, and also the UEID, which is UEID - (PROD-1677710052141)</t>
  </si>
  <si>
    <t>A case update appointment task on case # 1B20922 is causing a UEID to display when viewing tasks.  We went in to Worklist and updated the task and marked it as complete, and the the UEID is still showing, but now when viewing completed tasks for the case.  Please see attached screenshot to view the task, and also the UEID, which is UEID - (PROD-1677710052141)</t>
  </si>
  <si>
    <t>User should be able update and complete the task</t>
  </si>
  <si>
    <t>CA-257876</t>
  </si>
  <si>
    <t>CA-236224: Page Navigation Logic Error for Assessment Result Detail</t>
  </si>
  <si>
    <t>Relates to CA-236224 defect_x000D_
_x000D_
Clicking on the Activity Hyperlink from the Assessment Result Detail page (both edit/view mode) takes user to the Customer Activity Detail page. Clicking on the Close button should take user back to previous page.</t>
  </si>
  <si>
    <t>1. Navigate to the Assessment Result Detail page in view mode. _x000D_
2. Click the activity hyperlink_x000D_
3.  Click the Close button on the Customer Activity Detail page. _x000D_
4. The Assessment Result Detail page displays in view mode._x000D_
_x000D_
(Repeat same steps when Assessment Result Detail page is in Edit mode)</t>
  </si>
  <si>
    <t xml:space="preserve">The user should navigate back to the Assessment Result Detail page from the Customer Activity Detail when clicking on the Close button. </t>
  </si>
  <si>
    <t>CA-257906</t>
  </si>
  <si>
    <t>CA-218612/CA-218612: Validation for submitting file type other than a .pdf should display when trying to upload an empty .txt file.</t>
  </si>
  <si>
    <t>HaleshN</t>
  </si>
  <si>
    <t>Validation for submitting file type other than a .pdf should display when trying to upload an empty .txt file.</t>
  </si>
  <si>
    <t>Per CA-256960: The file uploaded has 1 page and the file size is 25kb which is not considered as the empty file. As per C-IV, the file with 0 bytes size is considered as the empty file and the Error message will be displayed if we upload the 0 byte size file._x000D_
_x000D_
Client correspondence -&gt; Enclosure_x000D_
completed all required fields_x000D_
attached a blank .txt file and saved_x000D_
Observe the error for empty file appears:  "Error: The file you selected is empty. Please select another file."</t>
  </si>
  <si>
    <t>Per designer, the error for uploading a file extension other than .pdf should display instead of the error for empty pdf file.</t>
  </si>
  <si>
    <t>CA-257932</t>
  </si>
  <si>
    <t xml:space="preserve"> DefectPRB0045520 Unable to update Manage Personnel | Received error message</t>
  </si>
  <si>
    <t>security assignment screen Role assignments</t>
  </si>
  <si>
    <t>selected save from the Security assignment page error returned</t>
  </si>
  <si>
    <t>Save security assignment roles to the selected user</t>
  </si>
  <si>
    <t>CA-258039</t>
  </si>
  <si>
    <t>Path for Wave2 counties of Direct Deposit and Paid Warrant files does not exist in Server</t>
  </si>
  <si>
    <t>GargS</t>
  </si>
  <si>
    <t>We are receiving files to the path u01/transfer/prod/SantaClara/direct_deposit/inbound which does not exits in server, files should be available in the path u01/transfer/prod/SClara/direct_deposit/inbound. Same issue with Contra Costa County for both Direct Deposit and Paid Warrant files.</t>
  </si>
  <si>
    <t>Run JIXXF240D(07,43) and JIXXF560D(07,43)</t>
  </si>
  <si>
    <t>Files for Wave2 counties should be in the existing path in server.</t>
  </si>
  <si>
    <t>The batch property can be overridden read the files from the appropriate folder</t>
  </si>
  <si>
    <t>CA-258273</t>
  </si>
  <si>
    <t>Associating Username in CalSAWS Core exclude '-' when user clicks on Add username</t>
  </si>
  <si>
    <t>When a new user is added in CalSAWS core and the user has email address with '-' and the when there is a attempt to click on the Add user name button on the security assignment page the email is added to the username with '-' exluded from the email.</t>
  </si>
  <si>
    <t>Add a new staff user with email that has '-'  in it._x000D_
_x000D_
Go to the security assignment page and click on add username , the email gets added to username without '-' and it is removed which causes the conflict of ForgeRock username and CalSAWS Core user name not matching.</t>
  </si>
  <si>
    <t>The email and username must be associated as it is and not exclude the character.</t>
  </si>
  <si>
    <t>The impact is only when there is a hyphen in the staff name. The current CalSAWS functionality still works. The issue is when there is already a ForgeRock account, it creates duplicate user account.</t>
  </si>
  <si>
    <t>CA-258303</t>
  </si>
  <si>
    <t>[State] CA 1037 January Report Lines 6+7-8 not reconciling with Line 9</t>
  </si>
  <si>
    <t>GuduruAJ</t>
  </si>
  <si>
    <t>CA 1037 January Report has reconciling issues between Line 6-9. _x000D_
_x000D_
Duplicate Cases are valid since we can have multiple programs per case with different Primary Applicants. _x000D_
_x000D_
Lines 7-9 are not aligned and some have distinct counts while others do not. This change would re-align these lines to do non-distinct case counts to include cases with multiple CAPI programs in the Summary (this would match the Detail sheet as well). _x000D_
_x000D_
Changes should all be cosmetic.</t>
  </si>
  <si>
    <t>Generate CA 1037 Jan 2023 Report</t>
  </si>
  <si>
    <t>Lines 6-9 to Reconcile.</t>
  </si>
  <si>
    <t>CA-258381</t>
  </si>
  <si>
    <t>DHCS CMS Unwinding Eligibility and Enrollment Data Measure 5 Low Count</t>
  </si>
  <si>
    <t>Update the report to properly report Measure 5d and Measure 7.</t>
  </si>
  <si>
    <t xml:space="preserve">County: San Bernardino_x000D_
Global: Reports_x000D_
Local: Scheduled_x000D_
Task: State_x000D_
Title: DHCS CMS Unwinding Eligibility and Enrollment Data Report _x000D_
_x000D_
Issue #1_x000D_
1. Navigate to the Monthly Report measure 5 and 7 sheet._x000D_
2. Order the data by Case Number desc. Notice all the cases have at least 1 person whose birthday is on February 1997._x000D_
_x000D_
The report logic is incorrectly only picking up cases which have a Former Foster Youth in the case._x000D_
_x000D_
Issue #2_x000D_
The totals at the top are not reconcile with the data._x000D_
Example Measure 5 + Measure 7 do not equal the number of rows no the sheet._x000D_
_x000D_
</t>
  </si>
  <si>
    <t>Measure 5 should not be restricted to only those cases which have a Foster Former Youth in the case._x000D_
_x000D_
The data in the detail sheet should reconcile with the totals at the top.</t>
  </si>
  <si>
    <t>CA-258413</t>
  </si>
  <si>
    <t>Duplicate EDBCs created when running EDBC</t>
  </si>
  <si>
    <t>For EDBC to create only one entry per month</t>
  </si>
  <si>
    <t>1B2Q880 | Tulare_x000D_
Run FC EDBC for 03/23 and 04/23... EDBC will give a total of 4 EDBCs. 2 for 03/23 and 2 for 04/23</t>
  </si>
  <si>
    <t>To get only one Online EDBC per month</t>
  </si>
  <si>
    <t>CA-258437</t>
  </si>
  <si>
    <t>[State] CF 296 Line 4 + 5 not reconciling with Line 6</t>
  </si>
  <si>
    <t>CF 296 Line 4 combined with Line 5 should summate to Line 6. Cases are being counted as discontinued in Prior Month and not getting carried forward but still being counted as active in the next month.</t>
  </si>
  <si>
    <t>Generate January and February 2023 Reports</t>
  </si>
  <si>
    <t>4+5 = 6 within CF 296.</t>
  </si>
  <si>
    <t>CA-258459</t>
  </si>
  <si>
    <t>Admin Page Roll-on/off Update Agent Page Not Displaying Data from Search Last Name field.</t>
  </si>
  <si>
    <t xml:space="preserve">Roll-on/off Search Last Name field not returning Data_x000D_
            Search is misspelled â€œSeachâ€ in the Roll-on/off Update Agent display._x000D_
UI licenses count not updating._x000D_
UI for roll off not removing agent from Admin page._x000D_
</t>
  </si>
  <si>
    <t xml:space="preserve">Steps to Reproduce Search Issue:_x000D_
Step 1) Login to either Placer (31) or Tulare (54) eCCP Production_x000D_
Step 2) Go to Administration Page_x000D_
Step 3) Go to Roll-on/off Update Agent_x000D_
Step 4) In the â€œSeach for Agent by Last Name:â€ field, search for a known last name._x000D_
	Response to search, â€œNo Dataâ€_x000D_
_x000D_
Steps to Reproduce License Count Issue not updating and Agent listing not be updated (still displayed in eCCP)_x000D_
Step 1) Login to either Placer (31) or Tulare (54) eCCP Production_x000D_
Step 2) Go to Administration Page_x000D_
Step 3) Go to Roll-on/off Update Agent_x000D_
Step 4) Roll-off an agent_x000D_
              On Roll-on/off Update Agent Page: Notice Current Agents has not changed._x000D_
              On Roll-on/off Update Agent Page: Agent that was Rolled-off still displays._x000D_
</t>
  </si>
  <si>
    <t xml:space="preserve">Roll-on/off Search should display Last Name searched for._x000D_
Licenses count should update when an Agent is Rolled-off._x000D_
Rolled-off agents should be removed from Admin page user list._x000D_
</t>
  </si>
  <si>
    <t>Duplicate of P4 issue</t>
  </si>
  <si>
    <t>CA-258474</t>
  </si>
  <si>
    <t>Task Workload Report - Refresh Error when running</t>
  </si>
  <si>
    <t>GonzalezFalconE</t>
  </si>
  <si>
    <t xml:space="preserve">User is running the following report and receives a error that reads "Refresh Error" screen shot attached. User states this report has not worked successfully in past few weeks. She can run the report by county and office, but is unable to add the unit filter to get just the results she wants. Please advise. _x000D_
_x000D_
</t>
  </si>
  <si>
    <t>Reports &gt; Administrative &gt; Task Workload Report_x000D_
_x000D_
County: Monterey_x000D_
Office: 03_x000D_
Unit: 28,29,30,31,32,34,35</t>
  </si>
  <si>
    <t>No error.</t>
  </si>
  <si>
    <t>CA-258475</t>
  </si>
  <si>
    <t>County DA are not able to create user with type CBO and can create only Staff</t>
  </si>
  <si>
    <t>The county DA reported they can only create a user of type staff and not CBO - They are supposed to able to create CBO type user as they get the request for CBO creation and user creation</t>
  </si>
  <si>
    <t>From DA portal click on New user to add user and the type field is not listed</t>
  </si>
  <si>
    <t>The DA must be able to add user of type CBO,</t>
  </si>
  <si>
    <t>CA-258527</t>
  </si>
  <si>
    <t>Imaging Documents Captured Report is not capturing all offices available</t>
  </si>
  <si>
    <t xml:space="preserve">There are missing offices not being captured._x000D_
_x000D_
E.g._x000D_
County, County Name, Office Number_x000D_
19 - Los Angeles - X1_x000D_
19 - Los Angeles - WD_x000D_
19 - Los Angeles - X2_x000D_
19 - Los Angeles - X0_x000D_
19 - Los Angeles - ZF_x000D_
</t>
  </si>
  <si>
    <t>Run any Documents Capture Report and confirm it matches (Offices)</t>
  </si>
  <si>
    <t>Matching Offices from File and RDS Database comparison</t>
  </si>
  <si>
    <t>CA-258528</t>
  </si>
  <si>
    <t>CW program worker is not getting tasks for images uploaded but the WTW program worker is getting a task. All workers are not getting tasks.</t>
  </si>
  <si>
    <t>BeyeneG</t>
  </si>
  <si>
    <t>Document Routing Rules for IMG 689 and IMG 451 is set up for WTW, CW and CF programs. According to images, IMG 689 was received once. CW and CF did not get a task. It appears WTW got the task as well as an append off of the singular scan.</t>
  </si>
  <si>
    <t>To receive a task from CW program when documents are uploaded via BenefitsCal. _x000D_
WTW program worker would need to set a task to inform the CW program worker of images.</t>
  </si>
  <si>
    <t>CA-258586</t>
  </si>
  <si>
    <t>Homeless Temp Cases Program Status Not Aligned with Program Persons' Statuses</t>
  </si>
  <si>
    <t>System Test</t>
  </si>
  <si>
    <t>To align the program status with the discontinued program persons' statuses.</t>
  </si>
  <si>
    <t>Case list provided by worker shows Homeless Temp cases that have discontinued program persons but the program status does not align with the program persons' statuses. _x000D_
_x000D_
Listed impacted cases:_x000D_
1B1FF79	07_x000D_
1B1Z027	07_x000D_
1B2BQ71	07_x000D_
1B0QF33	07_x000D_
1B1BC48	07_x000D_
B832025	07_x000D_
BC50803	43_x000D_
1B0Q996	43_x000D_
B682696	43_x000D_
1B0VT78	43</t>
  </si>
  <si>
    <t>The program status should be aligned with the program persons' statuses.</t>
  </si>
  <si>
    <t>Unaware if this issue will impact Wave 3 at this time</t>
  </si>
  <si>
    <t>3/21 - Pandu/Rachel to follow up if this should be a Conversion issue and if this will impact Wave 3</t>
  </si>
  <si>
    <t>CA-258619</t>
  </si>
  <si>
    <t>Get "Access is denied" when re-clicking on the name in Child Care Wait List Search page after editing the detail page</t>
  </si>
  <si>
    <t>Get "Access is denied" when re-clicking on the name hyperlink in Child Care Wait List page after editing the detail page.</t>
  </si>
  <si>
    <t>1)Navigate to Child Care-&gt; Wait List_x000D_
2)Click on Search in Child Care Wait List Search screen_x000D_
3)Click on Name hyperlink._x000D_
4)Click on Edit in Child Care Wait List Detail page_x000D_
5)Click on Save_x000D_
6)Re-click the Name hyperlink. Get "Access is denied".</t>
  </si>
  <si>
    <t>Child Care Wait List Detail page displays when re-clicking on the name hyperlink in Child Care Wait List Search page after editing the detail page.</t>
  </si>
  <si>
    <t>CA-258627</t>
  </si>
  <si>
    <t xml:space="preserve">[DW] CW/RCA Adults by WTW Category dashboard is missing data for the month of February 2023 in the Assigned to Worker - Active and Unknown field. </t>
  </si>
  <si>
    <t xml:space="preserve">The CW/RCA Adults by WTW Category report is missing data for the month of February 2023 in the Assigned to Worker - Active and Unknown field. </t>
  </si>
  <si>
    <t xml:space="preserve">Go to Business Intelligence &gt; Operational Reports &gt; CalWORKs/RCA Adults by Welfare-to-Work Category_x000D_
_x000D_
Search for the Assigned to Worker : Active section and Unknown to validate if February 2023 has data.  </t>
  </si>
  <si>
    <t xml:space="preserve">The CW/RCA Adults by WTW Category report has data for the month of February 2023 in the Assigned to Worker - Active and Unknown field. </t>
  </si>
  <si>
    <t>CA-257367</t>
  </si>
  <si>
    <t>Converted Recovery Account Search by Leader Claim fails to return Recovery Account</t>
  </si>
  <si>
    <t>Converted Recovery Account Search by Leader Claim fails to return Recovery Account._x000D_
_x000D_
Converted the whole string 'CALWIN CLAIM ID:1565546' instead of just '1565546' so the search fails.</t>
  </si>
  <si>
    <t>In Contra Costa, search for recovery account where leader claim is 1565546.</t>
  </si>
  <si>
    <t>Recovery account search by leader claim returns results</t>
  </si>
  <si>
    <t>CA-256746</t>
  </si>
  <si>
    <t xml:space="preserve">CDV - Discrepancy on the Absent Parent page. An unrelated child is listed under the Absent Parent in CalSAWS.  Only one child is related to the absent parent. </t>
  </si>
  <si>
    <t>WaveX</t>
  </si>
  <si>
    <t xml:space="preserve">In CalSAWS, Child S. Murray is showing as a child on the Absent Parent page under the noncustodial parent D. Hill. However, she is not listed as a related child to D. Hill in the Absent Parent page in CalWIN.  </t>
  </si>
  <si>
    <t>Eligibility &gt; Customer Information &gt; Absent Parents&gt;Absent/Unmarried Parent List Page</t>
  </si>
  <si>
    <t>S. Murray should not show as a child under Absent Parent D. Hill.</t>
  </si>
  <si>
    <t>Already included in GLP</t>
  </si>
  <si>
    <t>CA-256331</t>
  </si>
  <si>
    <t>CDV - (Finding #69) No EBDC VIEW or AUXILIARY AUTHORIZATION VIEW button on Issuance Detail Page</t>
  </si>
  <si>
    <t>Wave X</t>
  </si>
  <si>
    <t>The VIEW BUTTON under the EBDC or AUXILIARY AUTHORIZATION fields for the cases below are not available in the FINANCIAL INFORMATION Section of the ISSUANCE DETAIL Page thus not able to validate the EDBC Summary Page or Auxiliary Authorization (Supplemental Benefit). _x000D_
_x000D_
Sample Cases:_x000D_
Orange / 1B46V50 [AAP - Benefit Months 8/2022 &amp; 9/2022], 1B9DH86 [KinGap - Benefit Months 1/2023 &amp; 12/2022], &amp; 1BC3F81_x000D_
_x000D_
Santa Barbara / 1B00S84 [CalFresh - Benefit Months 11/2022 &amp; 12/2022]_x000D_
_x000D_
Ventura / 1B29L18 [Foster Care - Benefit Months 8/2022 Supplement &amp; Monthly Benefit]</t>
  </si>
  <si>
    <t>On the Homepage, enter case 1B46V50 and click on the Submit button _x000D_
_x000D_
Click the Global Nav: Case Info, click Case Summary under Local Nav, then click Issuance History under Task Nav _x000D_
_x000D_
The Issuance History page, defaults to a 3-month view, change Dispay the Last filed to 6 months, Choose ALL for Display By, click View _x000D_
_x000D_
The following Search Result returns, then click the hyperlink for Benefit/Service Month 10/2022, Control Number Y92916.</t>
  </si>
  <si>
    <t xml:space="preserve">There should be a View button for EDBC under Aid Code in the Financial Information section </t>
  </si>
  <si>
    <t>CA-256203</t>
  </si>
  <si>
    <t>CDV - Wave 3 - User Alerts did not Convert into Reminders Table</t>
  </si>
  <si>
    <t>WAVE X</t>
  </si>
  <si>
    <t>Per CC-3148 documentation of Analysis done by Sarbjeet for Alerts vs Tasks (CC-2775)._x000D_
Both Case Alerts AND User Alerts should convert when they are CASE Specific and/Or Program Specific. _x000D_
_x000D_
County 56 - Case 1B3PL17 has several User Alerts, that were linked to the Case and the Program on the case that were not converted.  _x000D_
_x000D_
See Finding attached, I have also attached the analysis from CC-3148/CC-2775</t>
  </si>
  <si>
    <t>Log into County 56, click Reminders on Home Page, search by Case number, Only Case alert(s) are reflected</t>
  </si>
  <si>
    <t>All Alerts should have converted to reminders if they met the guidelines set in the Analysis done for the conversion in CC-3148.</t>
  </si>
  <si>
    <t>Add Reminder manually again, but this is time consuming to check the Source legacy system and re-add to the Target as either a Task or a Reminder.</t>
  </si>
  <si>
    <t>Yes - 2.2.8.11</t>
  </si>
  <si>
    <t>CA-256062</t>
  </si>
  <si>
    <t>CDV - Wave3: Client's Written Language Incorrect</t>
  </si>
  <si>
    <t>DessertE</t>
  </si>
  <si>
    <t>Clientâ€™s written language in CalWIN is English, shows in CalSAWS as Spanish. The mapping does not appear to follow the Business Rules outlined for the LANG Table.  See attachments for details</t>
  </si>
  <si>
    <t>See Case 1B2B902 with Ventura County_x000D_
Eligibility ~&gt; Csutomer Information ~&gt; Individual Demographics_x000D_
Open record for customer and scroll to section including Spoken and Written Language fields.</t>
  </si>
  <si>
    <t>Customer expects the Written Language to reflect the source data, so that the Forms/NOA will populate correctly</t>
  </si>
  <si>
    <t>Yes - 2.2.2.3</t>
  </si>
  <si>
    <t>CA-255896</t>
  </si>
  <si>
    <t>CDV - Child Welfare Services Authority Detail - Finding(#5)_PO/SW Name: Eligibility Worker</t>
  </si>
  <si>
    <t>In the Child Welfare Services Authority Detail Page, the SW/PO Name has the name of the assigned eligibility worker.  Field should be blank._x000D_
Per Mapping Transformation Rpt (GDS 10) Transformation Type - Did not map.  Target Table/Column: PLACEMT_AUTH/SOCIAL_WRKR_NAME.   _x000D_
_x000D_
Sample:_x000D_
Ventura/1B29L18_x000D_
Issue observe in Orange County also.</t>
  </si>
  <si>
    <t xml:space="preserve">Went to Eligibility-Customer Information-Foster Care-Placement Authority- Click Child Welfare Services Court Order </t>
  </si>
  <si>
    <t xml:space="preserve">SW/PO Name field should be blank </t>
  </si>
  <si>
    <t>CA-255860</t>
  </si>
  <si>
    <t>CDV- Wave 3 - FC Non Minor Dependent Indicator marked incorrectly</t>
  </si>
  <si>
    <t>Despite the mapping having no source, there is a check mark/indicator for the following question and answer:_x000D_
Which participation requirements is the Non-Minor Dependent meeting?_x000D_
        Completing secondary education.</t>
  </si>
  <si>
    <t xml:space="preserve">Access _x000D_
Eligibility -&gt; Customer Informaiton -&gt; Foster Care -&gt; Non-Minor Dependent_x000D_
On the Foster Care Non-Minor Dependent Detail screen view the last question:_x000D_
Which participation requirements is the Non-Minor Dependent meeting?_x000D_
and the answers _x000D_
Completing secondary education.       _x000D_
Completing post-secondary or vocational education.       _x000D_
Participating in a program or activity to remove barriers to employment.       _x000D_
Employed for at least 80 hours per month.       _x000D_
Incapable of doing any of the above activities due to a medical condition._x000D_
</t>
  </si>
  <si>
    <t>County expects that there are no check marks for the answers to the question: 'Which participation requirements is the Non-Minor Dependent meeting?', because there is no data in the source.</t>
  </si>
  <si>
    <t>Review FC CRG if this item should be included?</t>
  </si>
  <si>
    <t>Mtgs</t>
  </si>
  <si>
    <t>In Progress + Completed</t>
  </si>
  <si>
    <t>Completed</t>
  </si>
  <si>
    <t>GLP</t>
  </si>
  <si>
    <t>Added to GLP</t>
  </si>
  <si>
    <t>#</t>
  </si>
  <si>
    <t>Date</t>
  </si>
  <si>
    <t>CONV</t>
  </si>
  <si>
    <t>PROD</t>
  </si>
  <si>
    <t>TOT</t>
  </si>
  <si>
    <t>Planned</t>
  </si>
  <si>
    <t>Actual</t>
  </si>
  <si>
    <t>GLP Outstanding</t>
  </si>
  <si>
    <t>Already Reviewed in W1?</t>
  </si>
  <si>
    <t>Clone #?</t>
  </si>
  <si>
    <t>Clone Reviewed in W1?</t>
  </si>
  <si>
    <t>Wave 1 &amp; 2 - CalWIN - Con9 -  Conversion budget for medical -  unearned link</t>
  </si>
  <si>
    <t>23.03.XX</t>
  </si>
  <si>
    <t>CA-237907</t>
  </si>
  <si>
    <t>Wave 1 &amp; 2 - CALWIN CDT: Send ICT details missing on the ICT Summary Page when the ICT is in "In Process" status in the sending county</t>
  </si>
  <si>
    <t>SundaramS</t>
  </si>
  <si>
    <t>Batch/Interfaces</t>
  </si>
  <si>
    <t>Outgoing ICT was shown in the e-tools but no details are available on the ICT Summary Page for the sending county when the ICT was in "In Process" status._x000D_
In the receiving county, the details were available.</t>
  </si>
  <si>
    <t>CO 31 Case 1B00251_x000D_
CO 07 Case 1B29S79_x000D_
_x000D_
For an ICT in "In Process" status and sending county as Calwin County,_x000D_
Navigate to ICT summary Page - &gt; Sent ICT details were not shown.</t>
  </si>
  <si>
    <t>The ICT detail should be shown when the ICT was in "In Process" status on the ICT Summary Page.</t>
  </si>
  <si>
    <t>The impact is worker would not know if the case has any ICT associated with it._x000D_
_x000D_
To check the ICT on the case, navigate to the e-tools and select the incoming/outgoing ICT and search the ICT for the  case and look at the details of the ICT ID._x000D_
For a period of time after Go-Live workers should consider checking for ICT details as time and workflow permit_x000D_
1) Case Info &gt; e-Tools &gt; Application Registration Search_x000D_
2) On the Application Registration Search page locate the Search By drop down field_x000D_
3) Select Case from the Search By drop down list_x000D_
4) Type or paste into the Case Number field a case number (DO NOT click the SELECT button that is to search for a case number)_x000D_
5) In the upper right corner of the page click the Search button</t>
  </si>
  <si>
    <t>CA-239582</t>
  </si>
  <si>
    <t xml:space="preserve">Duplicate entries are shown for same aid code  in case summary for the same person </t>
  </si>
  <si>
    <t>Duplicate rows are displayed for the same aid code for the same person in case summary page_x000D_
case#1B12V22-CON9-@C57</t>
  </si>
  <si>
    <t>Picked an ongoing FFY case in County 57-1B12V22. Validate that duplicate entries are displayed in case summary for the same person with single aid code-4M</t>
  </si>
  <si>
    <t>Only one entry should be there for each aid code per person</t>
  </si>
  <si>
    <t>This is a cosmetic issue and does not impact eligibility. Saving a new EDBC will correct the issue._x000D_
Go to the EDBC List Page_x000D_
1.	Place the cursor over Eligibility on the Global navigation bar._x000D_
2.	Select Customer Information from the Local navigator._x000D_
3.	Click the Run EDBC link on the Task navigation bar to access Run EDBC page._x000D_
4.	Click the checkbox(es) for the appropriate program(s)._x000D_
5.	Click the Run EDBC button to access the EDBC List page._x000D_
6.	Click the appropriate Program hyperlink to access the &lt;Program&gt; EDBC Summary page._x000D_
7.	Click the Accept button._x000D_
8.	On the EDBC List page click the Save and Continue button.</t>
  </si>
  <si>
    <t>Gopal to check with CH Team on Priority based on comments. Previous decision for Wave 1 was to Exclude
Gopal (1/17/23): Below are the comments from CH team.
Pending Rejection: 	After reviewing the data for Wave 1 and Wave 2, all high-dated EDBCs do not contain duplicate passing budgets so Case Summary for come-up month is not duplicated.
Some older month converted EDBCs have duplicate budgets and if you change the view to those dates, then you see the duplication in Case Summary.
Recommend reject since there is no impact on high-dated EDBC nor viewing high-dated EDBC on Case Summary page.</t>
  </si>
  <si>
    <t>CA-242455</t>
  </si>
  <si>
    <t xml:space="preserve">Wave 1 &amp; 2 - CalWIN - CON 09 - Converted Time Limit Month Duplicates </t>
  </si>
  <si>
    <t xml:space="preserve">Converted Time Limit Months with a Type of Extender and a Reason of 600-SDI,TDI,IHSS or SSP Benefits are duplicates_x000D_
_x000D_
Receive Validation message when trying to edit and save_x000D_
</t>
  </si>
  <si>
    <t xml:space="preserve">Con 09_x000D_
County 07_x000D_
Case# 1B07X88_x000D_
Identify a converted CalWORKs case that contains converted Time Limit Months with a Type of Extender and a Reason of 600-SDI,TDI,IHSS or SSP Benefits._x000D_
View the data on the Cash Aid Time Limit Month Detail_x000D_
Edit and Save the Record. _x000D_
</t>
  </si>
  <si>
    <t xml:space="preserve">Converted Time Limit Months with a Type of Extender and a Reason of 600-SDI,TDI,IHSS or SSP Benefits are not duplicated._x000D_
_x000D_
Able to edit the screen without validation message_x000D_
</t>
  </si>
  <si>
    <t>Impact:_x000D_
Having more than one exception record on the the Cash Aid Time Limit Month Detail page will not affect how many months are counted.  However, it will prevent the user from updating the page and saving the results._x000D_
_x000D_
Alternate Procedure:_x000D_
The duplicate Time Limit Exceptions can be manually removed by completing the following steps in the Cash Aid Time Limit Month Detail page:_x000D_
1. Place cursor over Eligibility on the Global navigation bar and select Customer Information from the Local navigator_x000D_
2. Click the Time Limits link on the Task Navigation bar to access the Cash Aid Time Limit Summery page_x000D_
3. Click the link for the person showing TANF/CalWORKS Used Months (There may be more than 1 available), this will open the Cash Aid Time Limit Month List_x000D_
4. Click the link for the Month/Year you wish to open in the Search Result Summary section; this opens the Cash Aid Time Limit Month Detail page_x000D_
5. Click the Edit button _x000D_
6. Choose the indicator for the duplicate Exception Type that you wish to remove._x000D_
7. Click the Remove Button_x000D_
8. Click Save and Return_x000D_
Note- you may also have to update mandatory fields that do not have data.</t>
  </si>
  <si>
    <t>CalWIN CON9 - Vital Stats Mandatory Fields: ISSUE_STATE_CODE</t>
  </si>
  <si>
    <t>CA-243535</t>
  </si>
  <si>
    <t>Wave 1 &amp; 2 - CalWIN CON9 - Vital Stats: US Born Indicator and Birth Country mismatch</t>
  </si>
  <si>
    <t>Reopened</t>
  </si>
  <si>
    <t>From the Conversion Mapping Transformation document, we see that PERS.BIRTH_COUNTRY_CODE and VITAL_STAT.US_BORN_IND are derived from CalWIN's BTH_PL_CD field. There are cases where there are mismatches between PERS and and VITAL_STAT for the person though._x000D_
_x000D_
A quick glance in the DB shows over 270k records with a mismatch...</t>
  </si>
  <si>
    <t>Navigate to 1B0N313/57_x000D_
_x000D_
Observe that Individual Demographics person's Birth Country as US and in Vital Stats the US Born flag is "N"</t>
  </si>
  <si>
    <t>Expectation is that these will match</t>
  </si>
  <si>
    <t xml:space="preserve">There is no impact when running EDBC since the verification status is captured correctly for the Citizenship Vital Stat record.  _x000D_
Alternate Procedure: Update the demographic information for the person as necessary._x000D_
_x000D_
If the person was born in the United States:_x000D_
1. Place the cursor over the Eligibility tab on the Global navigation bar and select Customer Information from the Local navigator._x000D_
2. On the Task navigation bar click on Individual Demographics. The Individual Demographics List page will display._x000D_
3. Click on the hyperlink for the individual listed under the Name column. The Individual Demographics Detail page for that person will appear._x000D_
4. Validate the Birth Country indicates United States._x000D_
5. If not, click on the Edit button and update the Birth Country field._x000D_
6. Click Save and Return. The Individual Demographics List page will display. _x000D_
7. Place the cursor on the Task Navigation bar and click on Vital Statistics. The Vital Statistics List page will display._x000D_
8. Click on the hyperlink for the individual listed under the Name column. The Vital Statistics Detail page for that person will appear._x000D_
9. Click on the Edit button._x000D_
10. Update the 'Was this person born in a US State/Territory?:' field to indicate Yes or Blank. If Yes is selected additional dynamic fields will populate; however, are not mandatory fields._x000D_
_x000D_
If the person was born outside of the United States, please follow the same steps as above; however, select the correct country where the individual was born on the Individual Demographics page. On the Vital Statistics Detail page, the field 'Was this person born in a US State/Territory?:' will need to indicate a Blank or No._x000D_
_x000D_
</t>
  </si>
  <si>
    <t>Wave 1 &amp; 2 CALWIN CDT: Issuance Category field is blank on the Issuance History page</t>
  </si>
  <si>
    <t>23.03.xx</t>
  </si>
  <si>
    <t>CA-243659</t>
  </si>
  <si>
    <t>Wave 1&amp;2 CALWIN CDT: Batch Exceptions in the Auditor Controller Job</t>
  </si>
  <si>
    <t>AcostaR</t>
  </si>
  <si>
    <t>Batch Exceptions in the Auditor-Controller Job for Contra Costa County</t>
  </si>
  <si>
    <t>Run the Batch job PO07F108 once the Issuances are in Issued status and claimed.</t>
  </si>
  <si>
    <t>Auditor-Controller Job should run without exceptions.</t>
  </si>
  <si>
    <t xml:space="preserve">This is FISCAL/Auditor Controller informational:_x000D_
If the Batch Job; PO07F107, has Batch exceptions, the issue could be that the EDBC Run Date on those exceptions are NULL/Blank.  _x000D_
The only alternative procedure is the re-run EDBC and issue new benefits.  _x000D_
NOTE: Nothing is dependent on this job running successfully as it makes no changes to the system._x000D_
_x000D_
_x000D_
</t>
  </si>
  <si>
    <t>CDV - MC Earned Income hyperlink on EDBC results page results in empty MC Earned Income page</t>
  </si>
  <si>
    <t>Wave 2 - CalWIN - CON 09 -  Converted Role and Status Reason</t>
  </si>
  <si>
    <t>Clone</t>
  </si>
  <si>
    <t>CA-236259</t>
  </si>
  <si>
    <t>CA-251151</t>
  </si>
  <si>
    <t>Wave 2 - CDV - GAGR Automated Solution EDBC Potential Grant is incorrect</t>
  </si>
  <si>
    <t>The Potential Grant-AU Monthly Needs page to displays $314 but the budget shows $292.  These should match.</t>
  </si>
  <si>
    <t>Eligibilityâ†’Customer Informationâ†’EDBC resultsâ†’GA/GR automated solution hyperlinkâ†’Potential Grant hyperlinkâ†’Potential Grant- AU monthly needs_x000D_
43/1B69X45</t>
  </si>
  <si>
    <t>The Potential Grant-AU Monthly Needs page should match the budget Potential Grant field or the need amounts from the GAGR Grant amount admin table.</t>
  </si>
  <si>
    <t>CDV - Finding #141 - Blank Military/Veterans List page</t>
  </si>
  <si>
    <t>1/26 - Need to add Alt Procedure
Carolyn Sutter (1/26/23) Confirmed that high-dated records are also missing.
1/24 - Gopal to check with teams on if this issue applies only to historic end dated records or also to high dated records
Gopal (1/23/23): 
Santa Clara:  787
Tulare	   : 1,019
Note: Contra Costa still being analyzed
Gopal - get counts</t>
  </si>
  <si>
    <t>CA-251230</t>
  </si>
  <si>
    <t>Wave 1 &amp; 2 - CDT - Converted Child Care Application date not in sync with Primary Applicant's role Start Date</t>
  </si>
  <si>
    <t>Converted Child Care Application date not in sync with Primary Applicant's role Start Date_x000D_
Co 07  Case 1B1W051_x000D_
_x000D_
CalWIN wave 1 counties (31, 57) impacted cases count (Prod) : 362_x000D_
_x000D_
CalWIN wave 1 counties (31, 57) impacted cases count (Con17) : 363_x000D_
CalWIN wave 2 counties (07, 43, 54) impacted cases count (Con17) : 12495_x000D_
_x000D_
SQL :_x000D_
SELECT CASE.id as case_id,_x000D_
        pgm.id as pgm_id,_x000D_
       CASE.case_name,_x000D_
       CASE.serial_num_identif,_x000D_
       CASE.county_code,_x000D_
       pgm_detl.stat_code,_x000D_
       pgm_detl.beg_date,_x000D_
       pgm_app.app_date,_x000D_
       pgm_admin.admin_code,_x000D_
       pgm_admin.beg_date     AS role_beg_date_x000D_
  FROM pgm_detl,_x000D_
       pgm,_x000D_
       CASE,_x000D_
       pgm_app,_x000D_
       pgm_admin_x000D_
 WHERE     pgm.id = pgm_detl.pgm_id_x000D_
       AND CASE.id = pgm.case_id_x000D_
       AND pgm_app.id = pgm_detl.pgm_app_id_x000D_
       AND pgm_admin.pgm_id = pgm.id_x000D_
       AND CASE.county_code IN ('31', '57')_x000D_
       AND PGM.PGM_CODE = 'CC'_x000D_
       AND pgm_detl.end_date = high_date_x000D_
       AND pgm_admin.admin_code = 'PR'_x000D_
       AND pgm_admin.end_date = high_date_x000D_
       and pgm_admin.updated_by in ('31', '57')_x000D_
       AND pgm_app.app_date &lt;&gt; pgm_admin.beg_date;</t>
  </si>
  <si>
    <t>Navigate to Child Care Case Summary and View Details</t>
  </si>
  <si>
    <t>Converted Child Care Application date should be same as Primary Applicant's role Start Date</t>
  </si>
  <si>
    <t>Roger to update Priority to 3.
Plan to include in Child Care Fact Sheet</t>
  </si>
  <si>
    <t>CA-254907</t>
  </si>
  <si>
    <t>Wave 2 - CalWIN - Con9 - Activity agreement list issues</t>
  </si>
  <si>
    <t xml:space="preserve">c07 - 1B1YT49_x000D_
_x000D_
Activity Agreements List page issues:_x000D_
_x000D_
Issue #1) click on the closed activity link -mental health - it takes to customer activity detail - missing all the details on the page_x000D_
Issue #2) job search -completed activity link - on customer activity -program type is missing_x000D_
Issue #3) on Activity agreement detail page -plan type is missing_x000D_
</t>
  </si>
  <si>
    <t>Navigate to the Activity Agreements List page for Contra Costa case 1B1YT49</t>
  </si>
  <si>
    <t xml:space="preserve">Issue #1) Customer Activity Detail page information for Mental Health activity should be present._x000D_
Issue #2) Customer Activity Detail page Program Type field should not be blank._x000D_
Issue #3) Activity Agreement Detail page - Plan Type field should not be blank._x000D_
</t>
  </si>
  <si>
    <t>Issue #2)  Navigate to the Activity Agreement Detail page and click the Activity Type hyperlink to view the Customer Activity Detail page with the populated Program Type field as opposed to clicking on the Activity Type hyperlink on the Activity Agreements List page.  See the attached CA-237247_Alternate_Procedure_2022-10-25_14-19-25.mp4 screen recording for navigation flow.</t>
  </si>
  <si>
    <t>CA-237247</t>
  </si>
  <si>
    <t>CA-252594</t>
  </si>
  <si>
    <t xml:space="preserve">Wave 2 IPT - Programs converted with an issuance method of Warrant rather than EBT </t>
  </si>
  <si>
    <t xml:space="preserve">Wave 2 Converted Data, Santa Clara through IPT is reporting that programs are being converted with an incorrect issuance method. Programs are being set to Warrant rather than the expected EBT issuance method.  Please check across all programs. Examples in the steps to reproduce are specific to RCA. _x000D_
_x000D_
Note this impacts the Direct Deposit interface and was identified through wave 2 IPT_x000D_
_x000D_
NOTE: This is also impacted RCA cases for Placer. Please include those cases to be updated. </t>
  </si>
  <si>
    <t xml:space="preserve">Refer to attached word document with screen shots and examples. _x000D_
_x000D_
Case 1B7CM17, Refugee Cash Assistance, $733.00, control number 1367, effective month October 2022. - refer to attached screenshots from CalWIN with proper issuance method._x000D_
_x000D_
Case 1B7CK77, Refugee Cash Assistance, $579.00, control number 1419, effective month October 2022. - refer to attached screenshots from CalWIN with proper issuance method._x000D_
_x000D_
Below are for Placer: _x000D_
Case 1B1N197, RCA program was converted as Warrant instead of EBT. Worker manually updated to 'EBT'. This issue is occurring on most, if not all RCA cases for Placer.  </t>
  </si>
  <si>
    <t>Programs are converted in with the issuance method set in then CalWIN system.</t>
  </si>
  <si>
    <t>Gopal (1/26/23): There are 274 cases impacted in CON15
Gopal (1/23/23): The alternate procedure is updated on JIRA. 
Total impacted records: "0", this is being analyzed further.
1/19: Gopal - get counts and Alt Procedure</t>
  </si>
  <si>
    <t>CA-255017</t>
  </si>
  <si>
    <t>CA-252953</t>
  </si>
  <si>
    <t>CALWIN IPT: Foster Care cases got skipped for Wave 2 Counties  with no Pers_ID &amp; Org_Id</t>
  </si>
  <si>
    <t xml:space="preserve">CALWIN CDT: Foster Care cases got skipped for Wave 2 Counties  because cases was missing the pers_id &amp;n Org_id  </t>
  </si>
  <si>
    <t xml:space="preserve">run the monthly issuance job and FC cases are not picked up _x000D_
- should update the pers_id &amp;n Org_id  </t>
  </si>
  <si>
    <t>Wave 2B</t>
  </si>
  <si>
    <t>CA-253397</t>
  </si>
  <si>
    <t>Yolo - Payee names on issuances have a hyphen instead of an ampersand</t>
  </si>
  <si>
    <t>SantoshK</t>
  </si>
  <si>
    <t>Payee names should be populated with an &amp;_x000D_
_x000D_
Issuance payee for resource payments is populated from ORG.ORG_NAME. Fiscal has populated this correctly based on the converted data that has an hypen (-).  Please validate the data from source if the names should have been converted with an '&amp;'_x000D_
_x000D_
Cases: 1B00N50, 1B0PP03, 1B0YZ56_x000D_
ORG IDs: 2899461295, 2899473837, 2899474135</t>
  </si>
  <si>
    <t xml:space="preserve"> Yolo has a report of all of the AAP warrants that now need to be printed for 12/2022 are incorrect.  The payee names that were in CalWIN are different from what is now showing in CalSAWS. The RDB names converted without an &amp;.   The payee names from the RDB are now showing a - where an &amp; should be.  For example it reads Joe - Jane Smith instead of Joe &amp; Jane Smith.   Some case numbers are 1B00N50, 1B0PP03, 1B0YZ56 for benefit month of 12/2022.</t>
  </si>
  <si>
    <t>Payee names should be populated with an &amp;</t>
  </si>
  <si>
    <t>Defect Rejected (Will be handled as pre-conversion clean up activity)</t>
  </si>
  <si>
    <t>CA-254083</t>
  </si>
  <si>
    <t>Investigate Reported De duplication cases</t>
  </si>
  <si>
    <t>1B16H27 - Please be advised that this issue is not just one case and not just one program. This is a case example to demonstrate an issue and more examples can be found after further research._x000D_
_x000D_
This case was active in Placer county prior to conversion. These individuals were not active in another county at the time of conversion. _x000D_
Per the de-duplication process that was agreed upon by all counties, the record which is most recently ACTIVE will be chosen as the golden record in CalSAWS. On this case Placer had active ongoing aid which was being ICTd to another county. The ICT was cancelled at conversion. The other counties pending record was selected as the golden record which was not what was agreed upon. The result of the case converting this was is that now we cannot run our case to Covered CA. We must add the duplicate persons and override. Connectivity to CalHEERs is cut off. The active record should have been selected as the golden record, not the pending unaided record.</t>
  </si>
  <si>
    <t>Review the case 1B16H27  in Placer</t>
  </si>
  <si>
    <t>De duplication should be corrected</t>
  </si>
  <si>
    <t>Defect Rejected</t>
  </si>
  <si>
    <t>CA-254504</t>
  </si>
  <si>
    <t>Wave 2 - UEID-Family Stabilization</t>
  </si>
  <si>
    <t>UEID received when clicking Family Stabilization under Empl. Services.</t>
  </si>
  <si>
    <t>Click Family Stabilization under Empl. Services</t>
  </si>
  <si>
    <t>No UEID</t>
  </si>
  <si>
    <t>CA-254220</t>
  </si>
  <si>
    <t>CA-254506</t>
  </si>
  <si>
    <t>Wave 2 - Benefits skip with "Incorrect authorized amount on the authorization record" reason for Wave 2 counties</t>
  </si>
  <si>
    <t>WarrenM</t>
  </si>
  <si>
    <t xml:space="preserve">Benefits are skipped with "Incorrect authorized amount on the authorization record" reason for Wave 2 counties._x000D_
_x000D_
The converted EDBCs have a recoupment amount (RECOUP_OFFSET_AMT), but the EDBCs donâ€™t have a related RECOV_ACCT_ADJUST record that is used to post the benefit reductions to recovery accounts.  This is the main reason for skipping the benefit due to â€œIncorrect authorized amount on the authorization recordâ€ skip reason._x000D_
_x000D_
Case examples TBD_x000D_
</t>
  </si>
  <si>
    <t>Benefits are skipped with "Incorrect authorized amount on the authorization record" reason for Wave 2 counties._x000D_
_x000D_
The converted EDBCs have a recoupment amount (RECOUP_OFFSET_AMT), but the EDBCs donâ€™t have a related RECOV_ACCT_ADJUST record that is used to post the benefit reductions to recovery accounts.  This is the main reason for skipping the benefit due to â€œIncorrect authorized amount on the authorization recordâ€ skip reason._x000D_
_x000D_
Case examples:_x000D_
TBD</t>
  </si>
  <si>
    <t xml:space="preserve">Benefits are skipped with "Incorrect authorized amount on the authorization record" reason for Wave 2 counties._x000D_
_x000D_
The converted EDBCs have a recoupment amount (RECOUP_OFFSET_AMT), but the EDBCs donâ€™t have a related RECOV_ACCT_ADJUST record that is used to post the benefit reductions to recovery accounts.  This is the main reason for skipping the benefit due to â€œIncorrect authorized amount on the authorization recordâ€ skip reason._x000D_
</t>
  </si>
  <si>
    <t>1/19 - Kishan to follow up with Jonathan on Fact Sheet</t>
  </si>
  <si>
    <t>CA-253487</t>
  </si>
  <si>
    <t>CA-254624</t>
  </si>
  <si>
    <t>Wave 2 - CalWIN - Con17 - GAGR - Program and Person Failure Reasons mapped to the reasons not belong to the program.</t>
  </si>
  <si>
    <t>The program and person failure reasons for the GAGR program are mapped to the reasons that do not belong to the GAGR program for wave 2 counties.</t>
  </si>
  <si>
    <t xml:space="preserve">Check the denial or discontinuance reasons for GAGR converted programs in Con17 environment for Wave 2 counties (07,43,54) and the reasons found that do not belong to GAGR programs._x000D_
1. Program Level Denial and Discontinuance Reasons wrongly mapped:_x000D_
Time Limit Reached_x000D_
Temporary Illness or Disability_x000D_
FTP Required Info_x000D_
Didn't Sign SOF_x000D_
Need Met by Community Resource_x000D_
Verbal Withdrawal_x000D_
Failed to attend CMA Appointment_x000D_
Excess Liquid Property_x000D_
No Eligible Mem_x000D_
Conversion_x000D_
FTP Income_x000D_
Resident for less than 15 days_x000D_
Did not SFIS_x000D_
_x000D_
2. Person Level Denial and Discontinuance Reasons wrongly mapped:_x000D_
Change to Unemployable_x000D_
FTP Required Info_x000D_
UIB_x000D_
FTP California Residency_x000D_
Failed to attend CMA Appointment_x000D_
Declined Elig_x000D_
Ineligible CF Student_x000D_
Excluded Person_x000D_
Excess Liquid Property_x000D_
Sanctioned Individual_x000D_
Requested Disc. - Verbal_x000D_
No Eligible Mem_x000D_
Did not SFIS_x000D_
Resident for less than 15 days_x000D_
FTP Income_x000D_
</t>
  </si>
  <si>
    <t>The program and person failure reasons for the GAGR program should be mapped to the reasons that belong to the GAGR program in CalSAWS for wave 2 counties.</t>
  </si>
  <si>
    <t xml:space="preserve">This is Informational only.  The Counties should be aware of the following:_x000D_
1. There are some Converted GA/GR programs that are Denied/Discontinued, that convert with an Incorrect Program Person Status Reason for that Denial/Discontinuance._x000D_
2.  This is historical data, only affecting some GA/GR programs._x000D_
3. There is NO impact to these programs that are Denied/Discontinued.  When/If the Customer reapplies, the user can register and process the application as usual._x000D_
_x000D_
No Alternative Procedure/none needed_x000D_
</t>
  </si>
  <si>
    <t xml:space="preserve">Gopal - look into Rejected Wave 1 defect CA-23999
Gopal (1/17/23): Below is the update from EDBC team.
The defect is rejected as the status reasons are cosmetic in nature and will not impact the results of future edbc runs.
However, decided to correct the data for wave 2 counties as the conversion is not yet completed. After discussing with Reporter/tester, the defect created for the wave 2 is also rejected.
</t>
  </si>
  <si>
    <t>Wave 2 - CalWIN - Con17 - Converted GAGR EDBC summary page missing claiming code</t>
  </si>
  <si>
    <t>CA-254684</t>
  </si>
  <si>
    <t>Wave 2 - ORA-02292: integrity constraint (PR_LRS.PGM_APP_PGM_FK) violated - child record found</t>
  </si>
  <si>
    <t>GonzalezG</t>
  </si>
  <si>
    <t>To be able to run and authorize Homeless Temp EDBC for 1/2023.</t>
  </si>
  <si>
    <t>Minor version is Wave 2B</t>
  </si>
  <si>
    <t>Gopal (1/23/23): 
Impacted count : 841  
1/19 - Gopal to get counts and Alt Procedure</t>
  </si>
  <si>
    <t>CA-254157</t>
  </si>
  <si>
    <t>CA-254686</t>
  </si>
  <si>
    <t>Wave 2: ORA-02292: integrity constraint (PR_LRS.PGM_APP_PGM_FK) violated - child record found II</t>
  </si>
  <si>
    <t>Be able to run EDBC for CF for pending months</t>
  </si>
  <si>
    <t xml:space="preserve">TBD </t>
  </si>
  <si>
    <t>To be able to run and save EDBC. Please run EDBC for all the impacted cases in the attached List of impacted cases.</t>
  </si>
  <si>
    <t>Rejected as Duplicate of CA-254684</t>
  </si>
  <si>
    <t>CA-254455</t>
  </si>
  <si>
    <t>CA-254688</t>
  </si>
  <si>
    <t>Wave 2 - Remove Disaster CalFresh Program from CalFresh Cases</t>
  </si>
  <si>
    <t>IndalaA</t>
  </si>
  <si>
    <t>In conversion wave 2 counties, some cases were converted with both a CalFresh program block and a Disaster CalFresh program block. This is unexpected in the CalSAWS system as page validation prevents a case from having both programs. Users are not able to add or recertify a CalFresh application and receive the following page validation:_x000D_
     Only a Program Type of 'Disaster CalFresh' can be added to a case that contains a Disaster CalFresh program on it.</t>
  </si>
  <si>
    <t>Identify a converted case with both a CalFresh and Disaster CalFresh program block. Add a new application or CalFresh reterfication.</t>
  </si>
  <si>
    <t>Disaster CalFresh program should be on it's on case and not included in a case with CalWORKs, CalFresh, Medi-Cal, or any other program type.</t>
  </si>
  <si>
    <t>Create a new case and move CalWORKs, CalFresh, and other programs to the new case.</t>
  </si>
  <si>
    <t>CA-253876</t>
  </si>
  <si>
    <t>CA-254700</t>
  </si>
  <si>
    <t>Wave 2 - UEID when click Application Signed checkbox and save on Application Registration page</t>
  </si>
  <si>
    <t>Be able to save Application Registration page after clicking on Application Signed checkbox.</t>
  </si>
  <si>
    <t>application #s 3972607 (Unique Error PROD-1670525738331) and 3972611 (Unique Error PROD-1670525878336)._x000D_
java.sql.SQLIntegrityConstraintViolationException: ORA-02292: integrity constraint (PR_LRS.ICT_PRS_ADDR_ICT_ADDR_FK) violated - child record found_x000D_
when :_x000D_
DELETE /* org.civ.datacollection.applicationregistration.data.ApplicationRegistrationDaoImpl */_x000D_
FROM ICT_ADDR_x000D_
WHERE ID = ?;_x000D_
SqlParameterHolder [2135956810]_x000D_
_x000D_
Please check the attached error pdf._x000D_
_x000D_
Research note: missing data for ICT_ADDR.LINE_1_ADDR ADDR_LINE1, ICT_ADDR.CITY_NAME CITY, ICT_ADDR.STATE_CODE ADDR_STATE</t>
  </si>
  <si>
    <t xml:space="preserve">Be able to save Application Registration page after clicking on Application Signed checkbox. </t>
  </si>
  <si>
    <t>1/19 - Gopal to get counts and Alt Procedure</t>
  </si>
  <si>
    <t>CA-253763</t>
  </si>
  <si>
    <t>CA-254714</t>
  </si>
  <si>
    <t>Wave 2 - Old CMSP applications tied to current MAGI MC programs show up on CMSP caseload report</t>
  </si>
  <si>
    <t xml:space="preserve">Old denied/discontinued CMSP applications tied to current MC programs incorrectly converted with the PERS_APP_EVENT.CMSP_IND set to 'Y', which causes these cases to appear on the CMSP Caseload report. Since the current MC eligibility is not tied to CMSP, we would not expect the latest event tied to the application to have the CMSP_IND set to 'Y'. </t>
  </si>
  <si>
    <t>Review case B136903, county 57. Note that case appears on CMSP caseload report, even though the MC program is not currently MAGI eligible.</t>
  </si>
  <si>
    <t>Programs with current MC eligibility (and not CMSP) should have have the CMSP_IND set on the latest PERS_APP_EVENT record.</t>
  </si>
  <si>
    <r>
      <rPr>
        <sz val="10"/>
        <color rgb="FF000000"/>
        <rFont val="Arial"/>
        <family val="2"/>
      </rPr>
      <t xml:space="preserve">Gopal - have team update defect with impact to users on Workload Inventory (CMSP showing as Active when it was not). Wave 1 item was an issue on the 4pm call CA-253786
Gopal (1/17/23): Here is the update from team on Wave 2.
</t>
    </r>
    <r>
      <rPr>
        <b/>
        <sz val="10"/>
        <color rgb="FF000000"/>
        <rFont val="Arial"/>
        <family val="2"/>
      </rPr>
      <t xml:space="preserve">WAVE 2 counties are not CMSP. There will be no impact for wave 2
</t>
    </r>
  </si>
  <si>
    <t>CA-253786</t>
  </si>
  <si>
    <t>Wave 2 - Conversion County Click through Unit map (Budget_pers)</t>
  </si>
  <si>
    <t>Update priority to P3</t>
  </si>
  <si>
    <t>Wave 2 - Unable to Edit the Application Registration page</t>
  </si>
  <si>
    <r>
      <rPr>
        <sz val="10"/>
        <color rgb="FF000000"/>
        <rFont val="Arial"/>
        <family val="2"/>
      </rPr>
      <t xml:space="preserve">Gopal (1/26/23): There are 5 application registration records impacted in wave 2
Gopal (1/19/23): Alternate procedure is updated on JIRA
</t>
    </r>
    <r>
      <rPr>
        <b/>
        <sz val="10"/>
        <color rgb="FF000000"/>
        <rFont val="Arial"/>
        <family val="2"/>
      </rPr>
      <t xml:space="preserve">The counts will be provided - Still in progress
</t>
    </r>
    <r>
      <rPr>
        <sz val="10"/>
        <color rgb="FF000000"/>
        <rFont val="Arial"/>
        <family val="2"/>
      </rPr>
      <t xml:space="preserve">
Gopal to get counts and identify Alt Procedure
Gopal (1/17/23):
County 07 Contra Costa has "0" duplicated PH_NUM/ADDR/EMAIL_ADDR/PGM ids</t>
    </r>
  </si>
  <si>
    <t>CA-253694</t>
  </si>
  <si>
    <t>CA-254722</t>
  </si>
  <si>
    <t>Wave 2 - Error in the count of ABAWD months in table ICT_PERS_TIME_LIMIT</t>
  </si>
  <si>
    <t xml:space="preserve">Error in the count of ABAWD months in table ICT_PERS_TIME_LIMIT._x000D_
The MO_USED column should not exceed two digits </t>
  </si>
  <si>
    <t xml:space="preserve">TBD_x000D_
</t>
  </si>
  <si>
    <t>The maximum value of MO_USED column in ICT_PERS_TIME_LIMIT Should be 36</t>
  </si>
  <si>
    <t>CA-252872</t>
  </si>
  <si>
    <t>CA-254910</t>
  </si>
  <si>
    <t>Wave 2 - CalWIN converted Foster Care Resources not returned during Search</t>
  </si>
  <si>
    <t>MunceB</t>
  </si>
  <si>
    <t xml:space="preserve">In Foster Care Resource Databank. _x000D_
When Typing in a City to search for a specific person, ONLY C-IV and LRS Loaded resources are shown.  _x000D_
_x000D_
This was tested with Lillian Hall in County 57. _x000D_
Type in her name, and her results show._x000D_
Type in ONLY her City or Address in Davis,CA, and ONLY C-IV and LRS loaded items are shown in the list.  She is missing._x000D_
_x000D_
In order to see the CalWIN Loaded resource, you have to know the name and type it in. </t>
  </si>
  <si>
    <t>Log into Con9_x000D_
County 57_x000D_
Click Resource Databank_x000D_
Select Foster Care_x000D_
Type Davis in the City Name_x000D_
Select CA_x000D_
Hit Search_x000D_
Many results are shown Alpha Order by first name, no Lillian Hall_x000D_
_x000D_
Next, Type Lillian Hall, in the Name, Click Search (make all address fields blank)_x000D_
Lillians Two FC types are shown now.</t>
  </si>
  <si>
    <t>CalWIN Loaded FC resources should also show in the results when a city search is done, or a "Type" search.</t>
  </si>
  <si>
    <t>To Search from the Case Summary Page:_x000D_
1. Place the cursor over Resource Databank on the Global Navigation bar and select Foster Care from the Local navigator._x000D_
2. On the Foster Care Resource Search page, type in the Foster Care Resource Name_x000D_
3. Click Search_x000D_
_x000D_
To Search from the Placement Page:_x000D_
1. Click the Select button next to Placement Name_x000D_
2. On the Foster Care Resource Search page, type in the Foster Care Resource Name_x000D_
3. Click Search_x000D_
_x000D_
Note for Counties, an attempt with the city, state can be done, however, if you are not successful, attempt with the Name only.</t>
  </si>
  <si>
    <t>CA-238341</t>
  </si>
  <si>
    <t>CA-254725</t>
  </si>
  <si>
    <t>Wave 2 - DCR - Populate missing RCA redetermination due dates</t>
  </si>
  <si>
    <t>CalSAWS need a RE Due date for the RCA program to determine whether they are eligible for benefits or not. _x000D_
_x000D_
Converted RCA programs have a blank RE Due Date.</t>
  </si>
  <si>
    <t>Below RCA programs are having NULL RE Due dates_x000D_
_x000D_
TBD</t>
  </si>
  <si>
    <t>Beginning Jan 2022, populate RE Due dates for all RCA programs irrespective of the program status (Discontinued or Active). RE due dates will be determined based on the program BDA + 12months._x000D_
_x000D_
Ex: If BDA is 01/2022 then RE Due Date is 12/2022</t>
  </si>
  <si>
    <t>Workers can manually update the RE Due Dates</t>
  </si>
  <si>
    <t>CA-252613</t>
  </si>
  <si>
    <t>CA-254727</t>
  </si>
  <si>
    <t>Wave 2 - fix multiple cust_rpt records for CW and CF RE packets</t>
  </si>
  <si>
    <t xml:space="preserve">There are few rows from conversion where cust_rpt eff month is not matching with RE due month. _x000D_
Example : RE : 11/22 , conversion added added one cust_rpt record for 10/22. And our DCR inserted another row in cust_rpt for correct submit month. Mark additional packet status to NA when two rows (one for 10/22 and one for 11/22) exist in sent status._x000D_
</t>
  </si>
  <si>
    <t>Fix the data using DCR to mark additional packet status to NA when two rows (one for 10/22 and one for 11/22) exist in sent status.</t>
  </si>
  <si>
    <t xml:space="preserve">In Cust_rpt table incorrect RE packets will be marked to NA </t>
  </si>
  <si>
    <t>1/24/23: 
Jira is updated with the alternate procedure. Imapcted case list attached.
Since the cust rpt data is not available for the eff months 02/2023 and 03/2023, the case list is pulled for latest data available in the DB i.e. for 01/2023 and 12/2022.  For those two months the number of impacted cases: 48
1/19 - Gopal to get counts</t>
  </si>
  <si>
    <t>CA-252566</t>
  </si>
  <si>
    <t>CA-254734</t>
  </si>
  <si>
    <t xml:space="preserve">Wave 2 - DCR to fix Cust_Rpt data for CW/CF cases discontinued for SAR7/RE </t>
  </si>
  <si>
    <t xml:space="preserve">DCR to fix Cust_Rpt data for CW/CF cases discontinued for SAR7/RE_x000D_
1. Case discontinued with RE reason, and packet is not exists insert RE packet for due month.  _x000D_
2. Case discontinued and RE/SAR7 packet exists with status that is not in 'Completed', and packet due month is not matching with RE due month or SAR due month (one month prior to discontinued month), adjust the packet month to correct due month. _x000D_
_x000D_
</t>
  </si>
  <si>
    <t xml:space="preserve">DCR to fix Cust_Rpt data for CW/CF cases discontinued for SAR7/RE </t>
  </si>
  <si>
    <t>CW/CF should not fail for SAR7/RE for after rescinding the programs.</t>
  </si>
  <si>
    <t>1/19 - Rachel to look into Fact Sheet for this item</t>
  </si>
  <si>
    <t>CA-252463</t>
  </si>
  <si>
    <t>CA-254737</t>
  </si>
  <si>
    <t>Wave 2 - MAGI Negative Action incorrectly converted for case level instead of person level</t>
  </si>
  <si>
    <t xml:space="preserve">1. MAGI Negative Action was converted for all individuals on the DER; not only for the individuals for whom CalHEERS processed a Negative Action._x000D_
_x000D_
2. The Negative Action DER and EDR do not have the transaction level Negative Action reason._x000D_
_x000D_
3. Negative Action DERs were converted without a reference to the Negative Action EDRs._x000D_
_x000D_
This causes the following issues:_x000D_
1. Running an EDBC causes everybody in that DER to become Denied/Discontinued._x000D_
2. No NOA is being generated when processing such Negative Actions._x000D_
3. The DER and EDR appear unrelated. Potential impact for carrying over the former NA reasons to the next EDR._x000D_
</t>
  </si>
  <si>
    <t>Open Case Yolo/B125484.  Notice that the Negative Action DER has 5 people.  _x000D_
_x000D_
Only person PN01 should have the Negative Action, the 4 other people should not have Negative Action as they are not discontinued for a Negative Action.  They were discontinued for MEC.  _x000D_
_x000D_
The Negative Action EDR is not connected to the Negative Action DER.  Sending a new EDR does not carry the Negative Action for PN01 which will cause her to be reactivated on MAGI.</t>
  </si>
  <si>
    <t xml:space="preserve">The Negative Action is associated only to PN01 on the converted EDR and DER._x000D_
_x000D_
The DER is connected to the EDR._x000D_
_x000D_
The first EDR generated from within CalSAWS will carry the proper Negative Action for PN01._x000D_
</t>
  </si>
  <si>
    <t>Worker manually sets the Negative Action and sends a new EDR, then runs EDBC on the newly returned DER with correct Negative Action.</t>
  </si>
  <si>
    <t>CA-252355</t>
  </si>
  <si>
    <t>CA-254739</t>
  </si>
  <si>
    <t>Wave 2- Encumbrance in CalSAWS mapped from FMV in CalWIN - Wave 2 Counties</t>
  </si>
  <si>
    <t>The ENCUMBRANCE value for Motor Vehicles are mapped to Fair Market Value (FMV) in CalWIN.</t>
  </si>
  <si>
    <t>Wave 2 counties.</t>
  </si>
  <si>
    <t>There should be no Encumbrance in CalSAWS or correct encumbrance value to be updated from CalWIN.</t>
  </si>
  <si>
    <t>CA-25108</t>
  </si>
  <si>
    <t>CA-254747</t>
  </si>
  <si>
    <t>Wave 2 - Benefits Converted Incorrectly From CalWIN Into CalSAWS</t>
  </si>
  <si>
    <t>C31 user reported a $0 benefit found in the Auditor Controller file (job PO31F108). It was found that this was a warrant converted from CalWIN into CalSAWS that was picked up by the job because it was recently cancelled by nightly batch for not being in paid status. There are two issuances pointed out with this warrant and other converted benefits that need to be fixed:_x000D_
_x000D_
1. There should be no $0 benefits converted into CalSAWs from CalWIN._x000D_
_x000D_
2. Warrants that have been Paid/Cancelled in CalWIN, should not be converted into CalSAWS with the Issued status to avoid the Stale Dated Warrant Job (PBXXF1114) from picking the warrant up incorrectly; and should instead be converted with the proper Paid/Cancelled status.</t>
  </si>
  <si>
    <t>See Issuance IDs 6078741097 ($0 and Stale Dated) and 6078741357 (non $0 and Stale Dated).</t>
  </si>
  <si>
    <t>1. For there not to exist $0 benefits in CalSAWS converted from CalWIN._x000D_
_x000D_
2. For converted Issued CalWIN warrants to be in Paid/Cancelled status depending on their original status in CalWIN.</t>
  </si>
  <si>
    <t>The Stale Dated Warrant Cancellation job should not be run until the data is fixed.  The issuance status can be updated to the right status from the application in the interim.</t>
  </si>
  <si>
    <t>No - missing</t>
  </si>
  <si>
    <t>1/23 - Since CA-255316 is raised to turn off the Stal Dated Warrants batch until the defect is fixed, should this still be included for awareness?</t>
  </si>
  <si>
    <t xml:space="preserve">Gopal (1/18/03): 
The priority updated to P2 and the defect CA-255316 is created to turn off batch job. Alt Procdure added.
1/17 - Gopal to confirm if there is a defect to track turning off the Stale Dated Warant Cancellation job and reference in Jira
Gopal - Need Alt Procedure and reconfirm Priority (should be P2?)
Gopal (1/17/23):
Here is the comment from Fiscal team:
This can be kept as P3 since there is an alternate procedure to turn off the Stale Dated Warrant Cancellation job until the data issue is fixed.
Working on getting impacted case count and will be updated on Jira.
Alternative Procedure updated on Jira
</t>
  </si>
  <si>
    <t>CA-252378</t>
  </si>
  <si>
    <t>CA-254750</t>
  </si>
  <si>
    <t>Wave 2 - CalWIN - Con9 - Placer - CW7- customer reporting  duplicate records for 4/2022</t>
  </si>
  <si>
    <t>JaguvaRajanR</t>
  </si>
  <si>
    <t xml:space="preserve">Take ongoing placer county case . go to customer reporting page  and check for Cw7 packet is sent for 4/2022 due _x000D_
1B0M124 - C31_x000D_
actual results: we are seeing duplicate records for CW7 for 4/2022 _x000D_
expected results: we should see one record in the customer reporting type_x000D_
</t>
  </si>
  <si>
    <t xml:space="preserve">Take ongoing placer county case . go to customer reporting page  and check for Cw7 packet is sent for 4/2022 due </t>
  </si>
  <si>
    <t>DUPLICATE/SAME ISSUE AS CA-243306_x000D_
If a Duplicate Report is Found, and is NOT in Complete status, Counties will need to take the following steps:_x000D_
1. Place cursor on Eligibility in Global Menu, then select Reporting in Local Navigator._x000D_
2. Identify the duplicate SAR7 report, and click the Report Type hyperlink to access the Customer Reporting Detail page._x000D_
3. Click the EDIT button._x000D_
4. Change the Status to Not Applicable. Date will auto-fill when you Save._x000D_
5. Click Save button._x000D_
6. View that only one SAR7 for that report month is now reflected._x000D_
_x000D_
Note: As stated above, any reports, even if they are duplicated, that are in COMPLETE status do not need updates. They will not affect eligibility or ongoing benefits as they were already processed.</t>
  </si>
  <si>
    <t>CA-245661</t>
  </si>
  <si>
    <t>CA-254806</t>
  </si>
  <si>
    <t>Wave 2 - DCR to fix customer report records for Oct and Nov REs and SAR7s on converted programs</t>
  </si>
  <si>
    <t xml:space="preserve">Use DCR to fix customer report page for incomplete or missing REs and SAR7s _x000D_
_x000D_
1. Active Converted Programs with RE due = 10/31/22 and packets are missing_x000D_
2. Active Converted Programs with RE due = 11/30/22 and packets are missing_x000D_
3. Active Converted Programs with SAR7 due = 10/31/22 and packets are missing_x000D_
4. Active Converted Programs with SAR7 due = 11/30/22 and packets are missing_x000D_
</t>
  </si>
  <si>
    <t>Run SQLs to identify the impacted programs for below Scenarios._x000D_
_x000D_
1. Active Converted Programs with RE due = 10/31/22 and packets are missing_x000D_
2. Active Converted Programs with RE due = 11/30/22 and packets are missing_x000D_
3. Active Converted Programs with SAR7 due = 10/31/22 and packets are missing_x000D_
4. Active Converted Programs with SAR7 due = 11/30/22 and packets are missing</t>
  </si>
  <si>
    <t>User can generate RE and SAR7s manually</t>
  </si>
  <si>
    <t>Determine if this should be communicated via Fact Sheet or GLP
Fact Sheet_ CW and CF Discontinued with RE Due 9_22 with No Packet.pdf
Added new section to GLP to identify relevant Fact Sheets</t>
  </si>
  <si>
    <t>1/24/23 - Kishan to follow up with Marsha/Jonathan on Fact Sheet and how it will be referenced in the GLP
Gopal (1/24/23): 
Jira is updated with the alternate procedure. Imapcted case list attached.
Since the cust rpt data is not available for the eff months 02/2023 and 03/2023, the case list is pulled for latest data available in the DB i.e. for 01/2023 and 12/2022.  For those two months the number of impacted cases: 7676
1/17 - Gopal - ask team to update Defect content for the appropriate months for Wave 2 (i.e., Feb and March instead of Oct/Nov)
Get counts and confirm priority
Rachel to confirm Fact Sheets for this topic for Wave 1</t>
  </si>
  <si>
    <t>CA-251961</t>
  </si>
  <si>
    <t>CA-254911</t>
  </si>
  <si>
    <t>Wave 2 - CC_Application Registration Summary Incorrect data</t>
  </si>
  <si>
    <t>Update to ensure that Front end matches Database</t>
  </si>
  <si>
    <t>Log Into Con15
Select County 57 - Yolo
Click Case Info on global menu
Select  E-Tools
On Task Menu select Application Registration Search
Search by CASE, 1B0F685  (Make sure letters are CAPS)
Click Search
Click App Num hyperlink for Application date 08/27/2021
View Application Registration Summary Data</t>
  </si>
  <si>
    <t xml:space="preserve">County Name to be displayed._x000D_
</t>
  </si>
  <si>
    <t>Phone Numbers and Ethnicity on App Reg Summary may not display. The workaround would be to view the other pages for the data._x000D_
_x000D_
In order to see Home and Telephone # follow the steps below:_x000D_
1. Place the cursor over the Eligibility tab on the Global navigation bar and select Case Summary from the Local navigator._x000D_
2. On the Task navigation bar, click on Contact. The Contact Summary page will display. Scroll down to the Contact Information block._x000D_
3. The telephone numbers for each individual will display under the Phone Number column._x000D_
4. Click on the Person hyperlink. the Contact Detail page will display. The Phone Numbers will be listed along with the Type of number listed._x000D_
_x000D_
In order to see the Ethnicity, follow the steps below:_x000D_
1. Place the cursor over the Eligibility tab on the Global navigation bar and select Customer Information from the Local navigator._x000D_
2. On the Task navigation bar, under the Non Financial section, click on Individual Demographics. The Individual Demographics List page will display._x000D_
3. Scroll down to the Race/Ethnic Origin block. The Ethnicity will display in this section. _x000D_
4. Click the Close button. You will be redirected to the Individual Demographics List page._x000D_
_x000D_
_x000D_
Issue 3:_x000D_
For certain converted application registration records (ICT.SRC_CODE='AR'), the ICT.SEND_COUNTY_CODE and ICT.RECV_COUNTY_CODE values do not match. For this reason, these records do not appear on the front end when trying to search for records using the Application Registration search page. For records to appear on the application registration search page, the SEND_COUNTY_CODE and RECV_COUNTY_CODE should match and the ICT.SRC_CODE should be set to 'AR'.</t>
  </si>
  <si>
    <t>CA-237346</t>
  </si>
  <si>
    <t>CA-254830</t>
  </si>
  <si>
    <t>Wave 2 - CDV - Incorrect Payee listed in EDBC Summary</t>
  </si>
  <si>
    <t>CalSAWS is reflecting the incorrect Payee in the EDBC Summary screen.  Currently, the FC Resource that is showing is a closed record:  zRainbow Valley Group Home Inc.  The resource should be showing as Three Angels Children and Family Servic_x000D_
Screen prints provided showing the Placement Detail, the FC EDBC Summary and the corresponding information from CalWIN</t>
  </si>
  <si>
    <t>Eligibility &gt; Customer Information &gt; EDBC Results &gt; Foster Care Program hyperlink</t>
  </si>
  <si>
    <t xml:space="preserve">The Foster Care EDBC Summary should reflect the correct Placement name in the Placement Information section </t>
  </si>
  <si>
    <t xml:space="preserve">In some Converted EDBC records, the Placement "Payee" is listed as the previous Placement, not the current Placement of the Foster Care Child._x000D_
The Counties should be aware of the following action to take to resolve this issue:_x000D_
_x000D_
1. In some Converted EDBC records, the Placement "Payee" is listed as the previous Placement, not the current Placement of the Foster Care Child._x000D_
2. This does not affect the Benefits that were issued in those months.  The issuance history shows that the Placement Payments were made to the correct Placement._x000D_
3. In order to update the Current EDBC, click Run EDBC for the come-up month._x000D_
4. Click the Month hyperlink, confirm Placement Name has correct information, Click Accept, then Accept and Save._x000D_
_x000D_
</t>
  </si>
  <si>
    <t>CA-247321</t>
  </si>
  <si>
    <t>CA-254833</t>
  </si>
  <si>
    <t>Wave 2 - CalWIN - CON 09 -  Special Care Increment with incorrect begin dates</t>
  </si>
  <si>
    <t>Special Care Increment records are converted with begin and end dates prior or after the begin date of the placement</t>
  </si>
  <si>
    <t xml:space="preserve">Con 09_x000D_
County 07_x000D_
Case# 1B1XF50_x000D_
Navigate to Child Placement Detail _x000D_
click edit_x000D_
Add a Placement Type_x000D_
Click Save and Return _x000D_
Validation message appears "Begin Date - The Placement period must cover all Special Care Increments"_x000D_
</t>
  </si>
  <si>
    <t>Special Care Increment records are not converted into a record for the incorrect time period. where the begin and end dates are prior to the begin date of the record</t>
  </si>
  <si>
    <t>This issue results in a validation message on the Child Placement Detail page because the converted Special Care Increment Records are dated prior to the begin date of the placement record.  _x000D_
_x000D_
The worker can remove the converted SCI records or add a new Child Placement Detail. _x000D_
Removal Procedure_x000D_
1) Eligibility &gt; Customer Information &gt; [Foster Care Task Group] Child Placement_x000D_
2) On Child Placement List page select the correct Placement hyperlink_x000D_
3) Find the Special Care Increment section and delete the incorrect Special Care Increment record_x000D_
Add Procedure_x000D_
1) Eligibility &gt; Customer Information &gt; [Foster Care Task Group] Child Placement_x000D_
2) On Child Placement List page select the correct Placement hyperlink_x000D_
3) Find the Special Care Increment section and click the Add button</t>
  </si>
  <si>
    <t>CA-242871</t>
  </si>
  <si>
    <t>CA-254834</t>
  </si>
  <si>
    <t>Wave 2 - CalWIN-CON9 CDT Medi-Cal Person Detail Page only displays Retro months if a Person Status Record begins on that Month</t>
  </si>
  <si>
    <t>The Medi-Cal Person Detail page loads Retro Months (for the given person application) for display. Seemingly without reason, the implementation of this page requires the begin date of the person status record to match the effective date of the retro month. To contrast, other parts of the system would follow a different process: they would look for a retro month by matching to any person status record which overlaps the retro effective month (rather than strictly matching the begin date)._x000D_
_x000D_
The page implementation is not an issue for cases produced within CalSAWS, since the page flow of creating retro months inherently associates a 1-month person status record to each retro month produced, and any subsequent logic (EDBC) leaves the status records as 1-month records. However, with converted data, it's possible for a single active status to span multiple retro months and beyond._x000D_
_x000D_
1B13V60/07_x000D_
1B35H39/07 - Missing for P1, P2, and P3_x000D_
1B08K28/07 - P1-4, P9-11_x000D_
_x000D_
See an investigation query attached to this item. It shows all person status time periods, person application records, and retro months for a given case._x000D_
_x000D_
It's likely this is all a side effect of a different problem. Consider this: if a person's Application Date is April 2022, the person may have up to 3 retro months; any or all of: January, February, and March 2022. Suppose the person requested all 3 months. Even if the person had a merged/combined status record, it would start in January. This means for the January retro month, the status begin date would match, and the Medi-Cal Person Detail page would display at least that one retro month (while failing to display the other two). Instead, given a few converted cases as examples, it doesn't display any. Why? Because the person's merged/combined status record begins before January (in our hypothetical example). This corresponds to the person's Aid Begin Date (BDA). How can a person have a BDA prior to Application Date? Do note, however, fixing the "BDA vs App Date" issue doesn't inherently fix the visibility of retro months. As explained above, if we don't have a unique status record per retro month, the page refrains from displaying at least some of the retro months.</t>
  </si>
  <si>
    <t xml:space="preserve">Navigate to case summary for an affected case in CON9._x000D_
Click View Details under the Medi-Cal block_x000D_
Click person name_x000D_
</t>
  </si>
  <si>
    <t>Retro month record should display as captured in the defect</t>
  </si>
  <si>
    <t xml:space="preserve">Impact: _x000D_
The Retro Months section may or may not reflect a Retro Month.  This section also may or may not reflect the earliest Retro Month.  The worker is unable to add, remove, or validate retro months for this application.  _x000D_
_x000D_
Alternate Procedure: _x000D_
A. If the case is pending, the worker can use the Edit button on the Medi-Cal Person Detail page to update the Retro Months section to reflect the correct dates needed for Retro Active benefits._x000D_
_x000D_
B. If this is a historical case that has already been run, there is no work around to correct the Retro Months record.  However, the Application Detail section on the Medi-Cal Person Detail page will reflect the earliest or first Retro Month date.  Follow the below steps to view this date:_x000D_
1. Place cursor over Case Info on the Global navigation bar and select Case Summary from the Local navigator_x000D_
2. Access the Medi-Cal section on the Case Summary page_x000D_
3. Click the View Details button to access the Medi-Cal Detail page_x000D_
4. Click the hyperlink for the Program Person to open the Medi-Cal Person Detail page_x000D_
5. Locate the Application Detail section to view the Beginning Date of Aid.  This date will reflect the first day of the month in which the customer is granted.  If this date is before the Application Date, this reflects a Retro Month of benefits._x000D_
</t>
  </si>
  <si>
    <t>CA-237183</t>
  </si>
  <si>
    <t>CA-254912</t>
  </si>
  <si>
    <t>Wave 2 - CalWIN - Con9 -  Support Questionnaire missing Parentage status for few individuals</t>
  </si>
  <si>
    <t>take ongoing case and validate for Support Questionnaire page_x000D_
Click Absent Parents in the expandable Non-Financial section. Click 37M name link.</t>
  </si>
  <si>
    <t>CA-254843</t>
  </si>
  <si>
    <t>Wave 2 - CON9-Missing Data Elements in Worker Detail Page</t>
  </si>
  <si>
    <t xml:space="preserve">Case B857187 County 07, is missing Supervisor link in the Worker Detail page. </t>
  </si>
  <si>
    <t xml:space="preserve">Case B857187 County 07 accessed Worker ID on the Resource Databank Workload Inventory page. On Service Detail page clicked on Worker ID link.  The Worker Detail page appears and the link to Supervisor ID is missing. </t>
  </si>
  <si>
    <t xml:space="preserve">The Supervisor ID should be populated. </t>
  </si>
  <si>
    <t>Impact:  The impacted Worker's Supervisor will not be displayed.  _x000D_
_x000D_
Alternate Procedure:  Determine based off of an external org chart._x000D_
_x000D_
No Alternate Procedure exists.</t>
  </si>
  <si>
    <t>CA-239330</t>
  </si>
  <si>
    <t>CA-254867</t>
  </si>
  <si>
    <t xml:space="preserve">Wave 2 - Direct Deposit Accounts for Cases not Converted </t>
  </si>
  <si>
    <t>Update Cases to have Direct Deposit Information from CalWIN for Placer and Yolo. _x000D_
Clean up the ACCT table data that was converted instead of ORG_ACCT.</t>
  </si>
  <si>
    <t>Enter Case Number, Navigate to Issuance Method Detail page. Direct Deposit information is for individual, but does not include account information. _x000D_
_x000D_
Case from the incident._x000D_
Case# 1B0MS37 (County: Yolo)_x000D_
_x000D_
If the program is converted with pmt_pref_code = 'DD', it should have ACCT (person payee) or ORG_ACCT (org payee) information</t>
  </si>
  <si>
    <t>Display account information for person Direct Deposit. _x000D_
_x000D_
If the program is converted with pmt_pref_code = 'DD', it should have ACCT (person payee) or ORG_ACCT (org payee) information_x000D_
_x000D_
Clean up the ACCT table data that was converted instead of ORG_ACCT.</t>
  </si>
  <si>
    <t xml:space="preserve">Alternative would be to manually enter Direct Deposit account information. </t>
  </si>
  <si>
    <t>CA-253618</t>
  </si>
  <si>
    <t>CA-254868</t>
  </si>
  <si>
    <t>Wave 2 - Homeless-Perm - End date is displaying before the begin date on Homeless assistance details - PERM page</t>
  </si>
  <si>
    <t>Homeless-Perm - End date is displaying before the begin date on Homeless assistance details - PERM page</t>
  </si>
  <si>
    <t>Login to CON09 , Placer County case # 1B1C742_x000D_
Navigate to existing data collections pages_x000D_
Navigate to Homeless Assistance Detail - Permanent page_x000D_
Validate the existing data fields</t>
  </si>
  <si>
    <t xml:space="preserve">The data should be converted </t>
  </si>
  <si>
    <t xml:space="preserve">This item is both Informational, and also contains an Alternative Procedure:_x000D_
INFORMATION:_x000D_
1. If the Converted Permanent Homeless issuance has already occurred, and the information is Historical, No Action Needed._x000D_
2. This would be cosmetic only, and the user can leave it as is._x000D_
_x000D_
ALTERNATIVE PROCEDURE:_x000D_
1. If the Converted Permanent Homeless has not been issued yet, and the End Date in the Homeless Assistance Detail is PRIOR to the Begin Date.  It can be updated prior to issuing benefits to avoid any errors._x000D_
2. Place the cursor on Eligibility in the Global Navigator, then select Customer Information in the Local Navigator._x000D_
3. In the Non-Financial Task Menu, select Homeless Assistance to get to the Homeless Assistance List._x000D_
4. Click the hyperlink for the Permanent Homeless entry that applies to the current situation to see the Homeless Assistance Detail page._x000D_
5. View the Begin and End Dates.  If the End Date is BEFORE the Begin Date, click EDIT._x000D_
6. Update the Begin and End Dates to the correct information.  Confirm any other information already present is correct._x000D_
7. Click Save and Return._x000D_
8. Follow process to Run EDBC and issue as trained._x000D_
_x000D_
</t>
  </si>
  <si>
    <t>CA-254869</t>
  </si>
  <si>
    <t>Wave 2 -CLONE - CDV- Customer Options Detail- MC Declining A&amp;D FPL in error</t>
  </si>
  <si>
    <t>Customer Options Detail- MC Declining A&amp;D FPL is populated and active for a case in which it shouldn't.  It appears that the conversion logic is reading the history for this indicator and not the current answer- see screen prints for details</t>
  </si>
  <si>
    <t>Eligibility ~&gt; Customer Information ~&gt; Customer Options ~&gt; MC Declining A&amp;D FPL_x000D_
43/BD16162</t>
  </si>
  <si>
    <t>Counties expect that when the CalWIN indicator- _x000D_
Declines to be evaluated for the ABD FPL program is marked NO that the Customer Options Detail page will not reflect that the customer is declining the ABD FPL program._x000D_
Please note that the phrasing of this question creates a double negative.  If the customer is saying no to DECLINING the program, then they are saying they want the program.</t>
  </si>
  <si>
    <t>CA-251843</t>
  </si>
  <si>
    <t>CA-254870</t>
  </si>
  <si>
    <t>Wave 2 - CLONE - CDV - Aid Code 6C (Mega Mandatory) is being dropped in favor of A&amp;D 6H</t>
  </si>
  <si>
    <t>Upon Conversion, this case which is a 6C, Disabled Adult Child, is being converted to a 6H, Aged and Disabled._x000D_
_x000D_
Reviewed teh Income Detail, and ALL questions are answered correctly for the adult child to receive the aid code 6C, but the system is changing it.  This is a Mega Mandatory aid code and therefore, should be granted prior to 6H when eligible.</t>
  </si>
  <si>
    <t>Log into UAt2 - Cty 07 - 1B1KV19_x000D_
Click to Run EDBC_x000D_
View EDBC results.</t>
  </si>
  <si>
    <t>Aid code should remain 6C and follow Medi-cal Hierarchy rules</t>
  </si>
  <si>
    <t>CA-251779</t>
  </si>
  <si>
    <t>CA-251085</t>
  </si>
  <si>
    <t>Wave 2 CDV - Finding #75 - Missing property record of type "Automobile"</t>
  </si>
  <si>
    <t>County: Tulare (54)_x000D_
Case ID: 1B0VB98_x000D_
_x000D_
CalWIN's "Display Vehicle Summary" page displays "Nissan Altima" automobile type property record._x000D_
CalSAWS "Property List" page does not display the automobile record._x000D_
_x000D_
Refer attachment #10_54_1B0VB98.docx for CalWIN and CalSAWS system screenshots. Also, refer "Comments" section for a detailed analysis of the underlying backend tables.</t>
  </si>
  <si>
    <t>(1) Eligibility &gt; Customer Information &gt; Financial - Property &gt; Property List page_x000D_
(2) Click "View" to display all active and end dated records_x000D_
(3) Validate the "Automobile" Type records display</t>
  </si>
  <si>
    <t>"Nissan Altima" automobile record should be displayed on the "Property List" page.</t>
  </si>
  <si>
    <t xml:space="preserve">1/19/23: Alternate procedure is updated. 
1/17 - Gopal - have team add Alt Procedure
Gopal - get counts
Gopal (1/17/23): Here are the counts
COUNTY        COUNT
Contra Costa 16533
Placer             4511
Santa Clara    27706
Tulare             21578
Yolo                 6136
</t>
  </si>
  <si>
    <t>Wave 1 &amp; 2 - CDV - Adoption Assistance Program - AAP Summary End Date error</t>
  </si>
  <si>
    <t>1/19/23: Alternate procedure updated in JIRA
1/17 - Gopal to have team add Alt Procedure
Gopal - get counts
Gopal (1/17/23): Here are the counts
368 Cases/Programs for Wave 2 counties (based on con15 on 01/17/2023)</t>
  </si>
  <si>
    <t>Wave 2 - DER ID Missing on Converted DERs</t>
  </si>
  <si>
    <t>PatelD</t>
  </si>
  <si>
    <t>Find a CalWIN case with converted CalHEERS DER._x000D_
Run EDBC using the converted CalHEERS DER.  Notice the Disposition created does not have a DER ID.</t>
  </si>
  <si>
    <t>Gopal to follow up with CH Team on when CalSAWS would need send a Disposition for a converted DER; Get counts, what will user see?
Gopal (1/12/23): JIRA updated</t>
  </si>
  <si>
    <t>CA-254875</t>
  </si>
  <si>
    <t>Wave 2 - CalSAWS TANF Timeclock doesn't match CalWIN TANF Timeclock</t>
  </si>
  <si>
    <t>Yolo County Case Number: 1B00494_x000D_
TANF Time on Aid in CalSAWS is not reflecting CalWIN System. In CalSAWS TANF record shows 49 Months and 11 Months remaining. In CalWIN System it shows P#01 Timed Out and utilizing 60 Months._x000D_
https://calacesorg.sharepoint.com/:w:/r/sites/MigWebPortal/_layouts/15/Doc.aspx?sourcedoc=%7B010BC462-C388-431D-9260-70C22B2B45EC%7D&amp;file=1_57_1B00494.docx&amp;wdLOR=c256017DD-09F4-478F-A2AB-B57BB98A3D5C&amp;action=default&amp;mobileredirect=true</t>
  </si>
  <si>
    <t>Eligibility &gt; Customer Information &gt; Time Limits</t>
  </si>
  <si>
    <t>Expected P#01 to have correct time on aid records converted over for TANF in CalSAWS of utilizing 60 Months</t>
  </si>
  <si>
    <t>Impact: CalWORKs eligibility determination _x000D_
_x000D_
Alternate Procedure: Add timeclock months manually. If not, run online EDBC and override the results or run a manual EDBC to get expected results._x000D_
To Add Time Clock record:_x000D_
1) Case Info &gt; Case Summary &gt; Time Limit Aid Summary_x000D_
2) Scroll to bottom of Time Limit Aid Summary page and click Add button_x000D_
_x000D_
To Run Manual EDBC:_x000D_
1) Eligibility &gt; Customer Information &gt; Manual EDBC_x000D_
2) Select a manual EDBC reason from the drop down to match County Business Processes_x000D_
3) Run EDBC for missing Time Clock month</t>
  </si>
  <si>
    <t>CA-254877</t>
  </si>
  <si>
    <t>Wave 2 - CDV - Finding #125 - Self-Employment Expense - "standard" deduction type record not end dated and "actual" deduction type record is missing</t>
  </si>
  <si>
    <t>County: Contra Costa (07)_x000D_
Case ID: 1B1Q835_x000D_
_x000D_
For the Expense record (EXPN_ID 4002208716 / Expense Category is Self-Employment Expenses / Expense Type is Self-Employment) that has a begin date of 11/01/2015 in the CalSAWS "Expense List/Detail" page, CalWIN system shows that "Standard" deduction Type (refer to page #7 of the attachment 28_07_1B1Q835_Finding Report_CWCF_Expense_RM_10-5-22.docx) is end dated as of 06/26/2022 and "Actual" deduction Type is established as of 06/27/2022._x000D_
_x000D_
The "Self-Employment Deduction Type" section of the "Expense Detail" page in CalSAWS shows that the "Standard" deduction type record is not end-dated and the active "Actual" deduction type record is missing.</t>
  </si>
  <si>
    <t xml:space="preserve">CalWIN: View Display Employment History Summary &gt; Display Employment History Detail &gt; Display Self-Employment Summary &gt; Display Self-Employment Detail &gt; Collect Income Received Detail and Collect Income Expense Detail_x000D_
_x000D_
CalSAWS: Eligibility &gt; Customer Information &gt; Financial &gt; Expenses &gt; Expense List page &gt; Expense Detail page._x000D_
</t>
  </si>
  <si>
    <t>The "Self-Employment Deduction Type" section of the "Expense Detail" page in CalSAWS shows that the "Standard" deduction type record's end month of 06/2022 and the "Actual" deduction type record is displayed with begin month of 06/2022.</t>
  </si>
  <si>
    <t>CA-251350</t>
  </si>
  <si>
    <t>CA-254723</t>
  </si>
  <si>
    <t>Wave 2 - AAP cases with PGM_ADMIN payee not matching AAP Placement payee</t>
  </si>
  <si>
    <t>These converted AAP cases have a PGM_ADMIN record where the PAYEE (PGM_ADMIN.ADMIN_CODE = PA) who shows on the CASE SUMMARY page under the AAP section does not match the payee on the AAP Placement Detail page. This is causing EDBC to think we need to recover the previously issued  payment from someone who is not currently the payee.</t>
  </si>
  <si>
    <t>Find AAP case</t>
  </si>
  <si>
    <t>Payee matches on AAP Placement Detail page</t>
  </si>
  <si>
    <r>
      <rPr>
        <sz val="10"/>
        <color rgb="FF000000"/>
        <rFont val="Arial"/>
        <family val="2"/>
      </rPr>
      <t xml:space="preserve">Gopal (1/23/23): The impacted count is </t>
    </r>
    <r>
      <rPr>
        <b/>
        <sz val="10"/>
        <color rgb="FF000000"/>
        <rFont val="Arial"/>
        <family val="2"/>
      </rPr>
      <t>89</t>
    </r>
    <r>
      <rPr>
        <sz val="10"/>
        <color rgb="FF000000"/>
        <rFont val="Arial"/>
        <family val="2"/>
      </rPr>
      <t>6
Alternated procedure is updated on JIRA
1/19 - Gopal to add Alt Procedure</t>
    </r>
  </si>
  <si>
    <t>CA-252640</t>
  </si>
  <si>
    <t>Wave 2 - CalWIN - Con9 - GAGR-  Not able to  find resources for money management</t>
  </si>
  <si>
    <t>CA-254882</t>
  </si>
  <si>
    <t>Wave 2 - Overpayment Adjustment Screen is not displaying results when access from EDBC link</t>
  </si>
  <si>
    <t>When clicking on Overissuance Adjustment Amount hyperlink on EDBC results. It will navigated to the Overpayment Adjustment List associated to that EDBC where the recovery account information should be displayed  _x000D_
_x000D_
See attached</t>
  </si>
  <si>
    <t>1.	Eligibility &gt; Customer Information &gt; EDBC Results_x000D_
2.	Access CalFresh program EDBC hyperlink</t>
  </si>
  <si>
    <t xml:space="preserve">Recovery account information be displayed  </t>
  </si>
  <si>
    <t>Wave 2 - CalWIN - CON 09 -  Penalties value displays as $0 on converted EDBC</t>
  </si>
  <si>
    <t>CA-254884</t>
  </si>
  <si>
    <t>Wave 2 - CalWIN - CON 09 -  ABAWD stat for persons age 60 and over and 16 and under</t>
  </si>
  <si>
    <t xml:space="preserve">Persons age 60 and over who are active on CF have an ABAWD status of 'Non-ABAWD' with a Status Reason of 'Non-Aided Person' _x000D_
_x000D_
Children age 16 and under who are active on CF have an ABAWD status of 'Non-ABAWD' with a Status Reason of 'Non-Aided Person' </t>
  </si>
  <si>
    <t>CON 9. Co. 07 Case# 1B1NC07_x000D_
_x000D_
CON9 Co. 31 Case# 1B1NC07_x000D_
_x000D_
See ABAWD statuses on EDBC. On ABAWD Requirement Summary and ABAWD Status list</t>
  </si>
  <si>
    <t xml:space="preserve">Persons age 60 and over should have an ABAWD status of "Exempted ABAWD' with a Status Reason of Work Registration Exemption. _x000D_
_x000D_
Persons age 16 and under should have an ABAWD status of "Exempted ABAWD' with a Status Reason of Work Registration Exemption. _x000D_
</t>
  </si>
  <si>
    <t>Wave 2- CDV - Property Detail not reflected in Converted CF EDBC</t>
  </si>
  <si>
    <t xml:space="preserve">Wave 2 - Customer Appointment Detail missing mandatory fields </t>
  </si>
  <si>
    <t xml:space="preserve">login into yolo /Placer _x000D_
admin tools-&gt;worker schedule-&gt;customer schedule - perform the search  _x000D_
validate for the converted records all the data is displayed_x000D_
actual results: 1) missing  appointment type, location, status reason_x000D_
2) cannot edit for status reason field_x000D_
attached screen shots_x000D_
</t>
  </si>
  <si>
    <t>we should all the data for mandatory fields</t>
  </si>
  <si>
    <t>Wave 2 - Applications Crossing Over Time Slices</t>
  </si>
  <si>
    <t>Impact: When the program status is closed, but persons are open, the program cannot be run through EDBC and workers cannot restore the program applications or create a new one.  This effectively renders the program useless and benefits will not roll.  Also, for example case 1B25H41/07/MC, there are several issues present.  _x000D_
_x000D_
Program App #2 ( the magenta colored circles)_x000D_
The program status months should never overlap another program app's status months.  In this case, there is a Denied slice from 10/20 - 01/21, then it crosses over Program App #1, and adds DE months for 03/21 and 4/21, then jumps over another month owned by Program App #1 and adds a high-dated DE status on the program._x000D_
Person Apps linked to Program App #2_x000D_
The 10/20 to 01/21 Denied months should not be followed by a Pending status (3/21 to high-date). The Denied event dispositions the application and is a closed state._x000D_
As with the program app crossing over time slices, person applications cannot do that either.  That Denied slice before 01/2021 should basically not be there._x000D_
Program Status is Denied, but Persons are Pending to high date.</t>
  </si>
  <si>
    <t>Login to Contra Costa_x000D_
Navigate to Case Summary for case 1B25H41/07_x000D_
Click View Details for the Medi-Cal block_x000D_
Observe Rescind and Reapply buttons are missing, rendering the program unworkable.</t>
  </si>
  <si>
    <t>CA-254890</t>
  </si>
  <si>
    <t>Wave 2 - CALWIN CDT: Issuance Category field is blank on the Issuance History page</t>
  </si>
  <si>
    <t>Wave 2 - CalWIN - CON 09 -  Unit Size Detail is not populated with all persons included in CW MAP</t>
  </si>
  <si>
    <t>CA-254904</t>
  </si>
  <si>
    <t>Wave 2 - Absent Parent shows as Child on the Support Questionnaire</t>
  </si>
  <si>
    <t xml:space="preserve"> Conversion put the Ab/Pa Father on the Support Questionnaire as a child.  The parents should not have records in absent_parnt_child table which is for the children. The parents should only be linked to the child records in this table.</t>
  </si>
  <si>
    <t>NAVIGATION		_x000D_
-----Global:		Eligibility_x000D_
-----Local:		Customer Information_x000D_
-----Task:		Absent Parents_x000D_
-----Page Title:		Absent / Unmarried Parent List</t>
  </si>
  <si>
    <t>Parents do not appear on Support Questionnaire as a child.</t>
  </si>
  <si>
    <t>Gopal - get counts
Gopal (1/12/23): 660 records found in CON17 for Wave 2 counties (17, 43 and 54)</t>
  </si>
  <si>
    <t>CA-254906</t>
  </si>
  <si>
    <t>Wave 2 - Person Status on a single Application goes from Discontinued to Active to Discontinued to Active to Discontinued to Active to Denied</t>
  </si>
  <si>
    <t>1) Program and Person Status does not follow proper application disposition order._x000D_
2) Person Status dates do not align with Person Application Beginning Date of Aid.</t>
  </si>
  <si>
    <t>1)_x000D_
Case: 1B0GG39_x000D_
County: 31 _x000D_
Program: Medi-Cal_x000D_
PN02 Pers App #3 (App Date: 12/01/2014)_x000D_
_x000D_
2) _x000D_
Case: 1B32F43_x000D_
County: 07_x000D_
Program: CalFresh_x000D_
PN04 Pers App #1 has a BDA of 08/07/2019 yet the person status begin date starts in 12/2020.  There is no record of their eligibility between the benefit month they requested and when they are active in 12/2020._x000D_
_x000D_
Also see c07 B820592 MC Program App #7 and associated Person Apps</t>
  </si>
  <si>
    <t>1) Person Applications cannot be dispositioned directly into a Discontinued status, then for a later benefit month become Active without rescinding the Discontinuance and moving the BDA.  Going back and forth between Discontinued and Active on the same application is not possible._x000D_
Going from Active to Denied on the same application is not possible._x000D_
_x000D_
2) The Person's Beginning Date of Aid drives the benefit month for which a person is requesting eligibility...therefore the person status must align with this date.  Depending on the program, the PGM_PERS_DETL.BEG_DATE should either be the first of the month of the BDA or be the same as the BDA.  Retro MC is slightly different, but there should never be a gap of months between the BDA and the Person's Status begin date.</t>
  </si>
  <si>
    <t xml:space="preserve">Impact - _x000D_
Incorrect program/person statuses will get determined during the EDBC run.  Workers will not be able to rescind/reapply _x000D_
Alternate Procedure -_x000D_
Use the "Override" option while running EDBC or run Manual EDBC to get the expected results._x000D_
_x000D_
1.  Worker must first run EDBC to determine if the outcome is incorrect.  If it is, Worker should then proceed with Alternative Procedure, override or manual EDBC._x000D_
_x000D_
2.  Worker must use the Person's Begin Date of Aid for which the person is requesting eligibility so that the status will align with the begin date of aid._x000D_
_x000D_
3.  For Retro MC, there should never be a gap of month's between the BDA and the Person's Status begin date of Aid. </t>
  </si>
  <si>
    <t>CA-254826</t>
  </si>
  <si>
    <t>Wave 2 - Customer Appointment stuck due to missing Status Reason and no staff assigned</t>
  </si>
  <si>
    <t>LeS</t>
  </si>
  <si>
    <t>There are migrated Customer Appointments records where the users are stuck and canâ€™t update the Status Reason or the Worker. If they try to update the worker information, a validation will display because the status reason field is empty. If they try to update the status reason field, a different validation message will display because the position doesnâ€™t have a worker assigned.</t>
  </si>
  <si>
    <t xml:space="preserve">Using the query in the comments to find a case_x000D_
Navigate Eligibility &gt; Customer Schedule &gt; fill in the dates and click [[Search]]_x000D_
_x000D_
1. On the Customer Appointment Detail page, we will see that it is associated to a Worker id that is NOT assigned to a staff worker (it will show No Staff Assigned) and there is no Status Reason_x000D_
2. When using the [[Edit Attendance]] button, we are able to edit the â€˜Status Reasonâ€™ field, however we are unable to change the worker which causes a validation. _x000D_
3. When using the [[Edit]] or [[Reschedule]] button, we are able to edit the Worker, however we are unable to add a Status Reason._x000D_
4. Since there is no way to edit both Worker and Status Reason, the end worker is stuck._x000D_
</t>
  </si>
  <si>
    <t>End workers should be able to update the customer appointment record without have to reassign the worker</t>
  </si>
  <si>
    <t>Someone with the correct security rights would need to re-add any staff worker into the empty worker ids. Only then will workers be able to use the [[Edit Attendance]] route to add a Status Reason and progress with the record.</t>
  </si>
  <si>
    <t>CA-252358</t>
  </si>
  <si>
    <t>CA-254908</t>
  </si>
  <si>
    <t>Wave 2 - Some converted data not populated  on OI Packet CSF 104 &amp; NA 1263</t>
  </si>
  <si>
    <t>All applicable form fields within the OI Packet should populate correctly._x000D_
CSF 104 does not populate the address fields for 'In Person' or 'By Mail' _x000D_
NA 1263 does not populate all sections specific to HH, such as HH size or income (Earned and Unearned)</t>
  </si>
  <si>
    <t>Generate OI Packet and review fields</t>
  </si>
  <si>
    <t>All applicable form fields within the OI Packet should populate correctly._x000D_
CSF 104 should populate the address fields for 'In Person' or 'By Mail' and the _x000D_
NA 1263 should populate all sections specific to HH, such as HH size or income (Earned and Unearned)</t>
  </si>
  <si>
    <t>The overpayment is tied to an EDBC but there is no budget tied to that EDBC. We need budget details to populate the overpayment notice. Since there is no data available,the workaround is to manually edit the fields in the notice. The wave 1 counties opted out for the batch, so the alternative procedure is only for recovery account detail page._x000D_
_x000D_
Alternate procudure: Here are the steps to generate the form through recovery account detail page_x000D_
In the context of the case that the Form will be created for:_x000D_
1. Click Fiscal on the Global Menu , and select Collections from the Local Navigator._x000D_
2. In the Search By Field, select the case/recovery account and enter the case/recovery account in the box below based on the section made. Then click on search._x000D_
3. Click on the desired recovery account number(Cause=CalFresh - IHE (Customer Caused) or CalFresh - Potential IPV' for this scenario) from the search results._x000D_
4.The Recovery Account Detail page will be loaded on click on the recovery account. Scroll down to the Reponsible Party section, and click 'Generate Form' button._x000D_
5. In the Document Parameters, select the Customer Name, the Recovery Account Number that was created, Program, and confirm the Language is correctly _x000D_
   defaulted.  NOTE: This is a CalFresh form, so the only program available to choose will be CalFresh._x000D_
4. Click Generate Form._x000D_
5. Type in manually any areas that are blank and should be included in the form you are completing. Example is HH Size, Income on the NA1263 and on the CSF104, _x000D_
populate the Address Fields for In Person or By Mail.</t>
  </si>
  <si>
    <t>CA-238511</t>
  </si>
  <si>
    <t>CA-254909</t>
  </si>
  <si>
    <t>Wave 2 - CalWIN - CON 02 -  Identity Verification Type not populated</t>
  </si>
  <si>
    <t xml:space="preserve">Identity Verification type is not populated on the Vital Statistics Detail Page </t>
  </si>
  <si>
    <t>Con 02_x000D_
County 31 _x000D_
Case# 1B08H06_x000D_
Click Edit on the Vital Statistics List page for a person with an Identity Type of "7W Written Affidavits" View on the Vital Statistics Detail Page that the same Identity Verification Document type is not populated_x000D_
_x000D_
Additional Case C07/1B28016</t>
  </si>
  <si>
    <t xml:space="preserve">7W Written Affidavits is also populated on the on the Vital Statistics Detail Page </t>
  </si>
  <si>
    <t>CA-243208</t>
  </si>
  <si>
    <t>CA-254871</t>
  </si>
  <si>
    <t>Wave 2 - Person Application converted without Events</t>
  </si>
  <si>
    <t>RaghupathyP</t>
  </si>
  <si>
    <t>1B02521 County 57_x000D_
PN01 has Active statuses associated with person application #2 since 12/2008. The application was converted with no associated events. When running EDBCs for the come up month, the person is being made Active FRI for Optional Spouse instead of getting aid code 6H.</t>
  </si>
  <si>
    <t>Run EDBC for the come up month.</t>
  </si>
  <si>
    <t>The person should be eligible for aid code 6H.</t>
  </si>
  <si>
    <t>The user will need to override the EDBC to get the expected results. If this is not possible, then the user will need to issue the benefits directly through MEDS.</t>
  </si>
  <si>
    <t>Gopal (1/23/23):
There are 539 records with missing person application event for Active high dated persons in CN15SAWS database for Wave 2 counties.
1/19 - Gopal to get counts</t>
  </si>
  <si>
    <t>CA-253745</t>
  </si>
  <si>
    <t>Wave 2 - CDT - Incorrect Replacement Benefits</t>
  </si>
  <si>
    <t>In CON09, there are converted issuances (see issuances 3522641 and 3522642 in C57) that are marked as replacement benefits but do not have related issuances associated to them. It needs to be decided if these issuances are actual replacement benefits or not, if so, then they need related issuances. If not, then they need to be not marked as replacement benefits. Please also note, their pay codes should be null unless the benefits are for SUAS.</t>
  </si>
  <si>
    <t>The Sub Category field display on Issuance Detail page for Auxiliary Payments can be ignored</t>
  </si>
  <si>
    <t>Gopal (1/18/23): Alt procedure is updated on JIRA
Gopal to follow up with Team on Alt Procedure
Gopal (1/11/23): The defect is updated</t>
  </si>
  <si>
    <t>CA-250033</t>
  </si>
  <si>
    <t>Wave 2 - Missing mandatory fields for money management - Vendor Type, Account Num</t>
  </si>
  <si>
    <t>take converted case for placer or Yolo. go to money management detail page and validate for mandatory  details_x000D_
actual results: missing for  vendor type, account #</t>
  </si>
  <si>
    <t>Add to Case Review Guide</t>
  </si>
  <si>
    <t xml:space="preserve">Gopal (1/19/23): The request for impacted case list was added to the defect so that the case list can be provided at go-live. 
Alternate procedure was also added to the defect.
1/17 - Gopal to work with Conversion team to provide case list of impacted cases at Go Live
Gopal - update Alt Procedure
Gopal - get counts and user impact
Gopal (1/12/23): Alternate procedure is updated on JIRA. And the counts are given below. 
Wave1 (County 31, 57)     	
126 (records)	122 (cases)
Wave2(County 07, 43 and 54)    	
158 (records) 157 (cases)
</t>
  </si>
  <si>
    <t>CA-254943</t>
  </si>
  <si>
    <t>Wave 2 -  CalWIN Incorrect Expungement Pgm Type Code</t>
  </si>
  <si>
    <t>In wave 1, Expungements were converted from CalWIN into CalSAWS with incorrect program type codes, they were set using the CODE_NUM_IDENTIF column from the CODE_DETL table for Category 2055 when they should have been set using the REFER_TABLE_1_DESCR column. Unless conversion logic is fixed, this will also occur with wave 2</t>
  </si>
  <si>
    <t>Search for an expungement for a C07, C43 or C54 case in CalSAWS in CON17. See that its program type code is a 2 digit string, and not an alphabetic string, i.e. RCA, TANF, GA, FSP, etc.</t>
  </si>
  <si>
    <t>For the program type code for C07, C43 or C54 expungements to be filled in with their correct string values and for future CalWIN waves to also have their expungements converted into CalSAWS with their correct program type code values.</t>
  </si>
  <si>
    <t>None - Information item</t>
  </si>
  <si>
    <t>1/25 - Need to reconfirm decision to communicate</t>
  </si>
  <si>
    <t>Gopal (1/23/23):
The impact to the user is updated on JIRA
1/19 - Gopal to get more info on impact to user</t>
  </si>
  <si>
    <t>CA-254928</t>
  </si>
  <si>
    <t>CA-255185</t>
  </si>
  <si>
    <t>Wave 2 - CCSAS - Optional Child updates are sent as Eligible participants</t>
  </si>
  <si>
    <t>CCSAS States: _x000D_
"Good morning CalSAWS folks,_x000D_
_x000D_
I wanted to give you a heads up that both Placer and Yolo have reported that dependents that were being sent by CalWIN as Opt-in for child support (with an eligibility status value of P at column 17 of the MEMB record) are now coming over to DCSS as non-opt-in dependents (with a normal E in the eligibility status field). _x000D_
_x000D_
According to Placer and Yolo, it appears that the opt-in information was converted into CalSAWS, but that the information just isnâ€™t coming over through the interface. I assume that this issue has been reported by the Placer and Yolo DSS folks, but I donâ€™t have any ticket numbers to share. I just wanted to get this on your plate, since this is causing the child support payments on our associated cases to be retained as recoupment, rather than being issued to the family._x000D_
_x000D_
Placer PA case 1B00B63_x000D_
Yolo PA case 1B0RX83_x000D_
"</t>
  </si>
  <si>
    <t>Review cases in CalWIN and CalSAWS</t>
  </si>
  <si>
    <t>To have Option Child participants in CalSAWS.</t>
  </si>
  <si>
    <t>CA-255194</t>
  </si>
  <si>
    <t>School Attendance Penalty sanctions come over as Did Not SFIS, CF as an IPV Fraud sanction</t>
  </si>
  <si>
    <t>23.02.XX</t>
  </si>
  <si>
    <t>Case Examples: 1B04H09  In CalWIN there was a CW Penalty with a blank reason, a begin date of 02/26/2007 and end date of 02/27/2009; a CW Sanction with a blank reason with a begin date of 09/01/2011 and end date of 09/30/2011;  a CW Penalty with a reason of School Attendance is Unsatisfactory a begin date of 03/31/2014 and end date of 03/31/2014; a CW Penalty with a reason of School Attendance is Unsatisfactory a begin date of 02/28/2018 and end date of 02/28/2018; a CW Sanction with a blank reason, with a begin date of 12/01/2014 and a blank end date; a CF Sanction with a blank reason, with a begin date of 04/01/2018 and a blank end date; and a CW Sanction with a blank reason, a 04/01/2020 begin date and a blank end date (Screen shot attached). The School Attendance Penalty sanctions come over as Did Not SFIS, which is incorrect.  The CF Sanction came over as an IPV Fraud sanction which is not correct.  User wants to know why the sanctions converted incorrectly and what can the project do to correct these sanctions</t>
  </si>
  <si>
    <t>The School Attendance Penalty sanctions come over as Did Not SFIS, which is incorrect.  The CF Sanction came over as an IPV Fraud sanction which is not correct</t>
  </si>
  <si>
    <t>Correct ones or blank</t>
  </si>
  <si>
    <t>No Alternate Procedure - awareness item</t>
  </si>
  <si>
    <t>1/19 - Gopal to get more info on impact to Wave 2 and impact to user</t>
  </si>
  <si>
    <t>CA-255267</t>
  </si>
  <si>
    <t>Wave 2 Converted High-Dated MC EDBC has an Active MEM with no passing budgets</t>
  </si>
  <si>
    <t>23.02.27</t>
  </si>
  <si>
    <t>Converted High-Dated MC EDBC has an Active MEM with no passing budgets.</t>
  </si>
  <si>
    <t>The MC Program is Active, person is an Active MEM but there are no passing budgets.  There is a failed budget with aid code 14 that might be the budget that should be passed.  _x000D_
There should be at least one passing budget if there is an Active MEM on the EDBC.</t>
  </si>
  <si>
    <t>There should be at least one passing budget if there is an Active Program and Active MEM in the EDBC.</t>
  </si>
  <si>
    <t>CA-251914</t>
  </si>
  <si>
    <t>Intermittent UEID Authorizing EDBC: Duplicate Record Exception inserting a row in PGM_PERS table: Duplicate Row - Unique Constraint Violated</t>
  </si>
  <si>
    <t xml:space="preserve"> Duplicate Record Exception inserting a row in PGM_PERS table: Duplicate Row - Unique Constraint Violated._x000D_
L2BABE8 (19)_x000D_
Stack Trace is from B1SQG37 (19)_x000D_
_x000D_
First occurrence of this error is on 09/13/2022._x000D_
_x000D_
The case in the Ticket was processed on 11/01/2022, which means the error is not persistent._x000D_
_x000D_
Reviewed the Stack Traces for several cases and it's not always Medi-Cal._x000D_
2 instances were Foster Care (see comments). It's best for Eligibility to address the problem, however, they are unable to take it at this time._x000D_
_x000D_
LA-B0MGF16 is able to reproduce more reliably._x000D_
However, during multiple re-runs, once it was able to process without an error._x000D_
Which suggests some "runtime" variability that causes it to swing one way or another._x000D_
_x000D_
On the above case, a Discontinued event was missing for the person with a Discontinued status._x000D_
A simple IDCR was able to let the case operate normally._x000D_
However, there are loads of such cases, both converted and recently created by EDBC._x000D_
It is not yet clear why EDBC fails to create the expected Event and whether or not that problem is ongoing._x000D_
_x000D_
More research needed to understand the scope and the nature of the problem._x000D_
_x000D_
Attempted to update EDBC code to not create a PGM_PERS record when one already exists, but then it runs into PGM_PERS_DETL issues, and I expect a few more tables will do the same downstream._x000D_
So, we really need to feed clean data to EDBC so that it does not attempt to do crazy things._x000D_
_x000D_
Will research more tomorrow.</t>
  </si>
  <si>
    <t>Attempt to authorize MC case, UEID is received.</t>
  </si>
  <si>
    <t>To be able to authorize case</t>
  </si>
  <si>
    <t>Remove Customer Options of "Full Medi-Cal Hierarchy" for everybody._x000D_
Run EDBC (it should switch to MAGI-Only mode)._x000D_
Accept/Save._x000D_
Then add back the Customer Options of "Full Medi-Cal Hierarchy" as they were before and re-run EDBC._x000D_
Make sure the correct NOA is produced and Reject the NOA from the MAGI-Only mode EDBC, if one gets produced.</t>
  </si>
  <si>
    <t>Fix Version updated to 23.02</t>
  </si>
  <si>
    <t>CA-252365</t>
  </si>
  <si>
    <t>Using browser back button creates another EBT card after card print</t>
  </si>
  <si>
    <t>23.02.xx</t>
  </si>
  <si>
    <t>Users intermittently receive jsp errors when printing EBT cards.  Defect CA-248020 is logged for this.  The card successfully gets printed when this happens._x000D_
However, if the browser back button is used when this error occurs and if the printing was done on a card that was reissued, clicking the browser back button reissues another card</t>
  </si>
  <si>
    <t>Clicking browser back button should not trigger the reissue transaction and a new card should not be created</t>
  </si>
  <si>
    <t>Do not click browser back button.  Chick the CalSAWS logo to navigate to the CalSAWS homepage.</t>
  </si>
  <si>
    <t>CA-253602</t>
  </si>
  <si>
    <t>MAGI Referral Search has inconsistent results</t>
  </si>
  <si>
    <t>MAGI Referral Search returns different result counts when Status is blank vs when Status is set._x000D_
_x000D_
Also, if dates are not specified, less results are returned than if a smaller date range is specified.  _x000D_
_x000D_
The results are not consistent.</t>
  </si>
  <si>
    <t xml:space="preserve">Using Placer county as an example: _x000D_
_x000D_
Search with the following parameters:_x000D_
Type - Information update_x000D_
all other fields - blank_x000D_
_x000D_
2 records return_x000D_
_x000D_
Change the Status field to "In Progress"_x000D_
_x000D_
8 records return_x000D_
_x000D_
Another example_x000D_
Use the following search criteria:_x000D_
Type: Determination Change_x000D_
Status: In Process_x000D_
no date range_x000D_
_x000D_
645 records returned and last page shows earliest Determination Change was on 11/11/2022_x000D_
_x000D_
Change the date range search to 10/31/2022 to 11/30/2022._x000D_
665 results return and the earliest Determination Change is from 11/10/2022._x000D_
_x000D_
Change the date range search to 10/31/2022 to 11/11/2022._x000D_
679 results return and earliest Determination Change is from 10/31/2022._x000D_
_x000D_
More Determination Changes return with a smaller date range so it appears that not all DCs are returning for each search.  The search range needs to be smaller and smaller to get accurate results._x000D_
_x000D_
</t>
  </si>
  <si>
    <t>Search results should return the accurate records per search parameters.</t>
  </si>
  <si>
    <t>Modify the search results and search again.</t>
  </si>
  <si>
    <t>CA-253648</t>
  </si>
  <si>
    <t>Lobby Kiosk misses barcodes in upper-left corner</t>
  </si>
  <si>
    <t xml:space="preserve">The Lobby Kiosk displays an error when a customer scans a barcoded document upside down preventing the customer from moving forward in the document upload flow. </t>
  </si>
  <si>
    <t xml:space="preserve">-Using a Lobby kiosk, upload a CalSAWS barcoded document with a clock icon (SAR 7, CF RE Packet, MAGI RE Packet etc.) upside down and scan the document using the barcoded document flow_x000D_
-After the Preview of the document is displayed on-screen, select "I'm Done"_x000D_
-An error is displayed "Could not identify your document. Please scan again or take it to the receptionist."_x000D_
</t>
  </si>
  <si>
    <t xml:space="preserve">The kiosk should recognize these documents by searching the bottom right and top left of the scanned image to identify the barcode. </t>
  </si>
  <si>
    <t>Instruct the customer to rotate the document and select the "Scan Again" option. _x000D_
This will not impact CalWIN counties as the Kiosks are currently in C-IV county offices only.</t>
  </si>
  <si>
    <t>CA-254161</t>
  </si>
  <si>
    <t>Task Search Parameters Not Preserved When Traversing Pages</t>
  </si>
  <si>
    <t>When using the Task Search popup. if you select some search parameters then click on the Worker/Bank/Office select buttons, then finish with those screens, the search parameters which were previously selected on the Task Search page are reset.</t>
  </si>
  <si>
    <t>On the Task Search popup enter some search parameters then click on the Worker/Bank/Office select buttons. Then hit cancel to go back to the Task Search.</t>
  </si>
  <si>
    <t>The previously selected search parameters should be preserved.</t>
  </si>
  <si>
    <t>CA-254525</t>
  </si>
  <si>
    <t>MC Batch EDBC Allowed a Negative Change on a Person</t>
  </si>
  <si>
    <t xml:space="preserve">PNA2 was updated to have a Deceased date. Batch EDBC ran for benefit months 12/2021-06/2022 in order to close him as a deceased person. In doing so, PNA1's benefits were negatively impacted due to increased SOC. Need to investigate why the Batch EDBCs weren't made Read Only for 10 Day Negative Action. </t>
  </si>
  <si>
    <t xml:space="preserve">INC0077439 | 0200567 | Merced_x000D_
_x000D_
1. Two person Medi-Cal case with both persons on Non-MAGI Medi-Cal.  Spouses._x000D_
2. Mark one spouse deceased in a prior month. _x000D_
3. Run batch EDBC for the prior month._x000D_
_x000D_
MC EDBC for the prior month discontinues the Deceased person and the spouse is reevaluated and found to have an increase in SOC.  EDBC is accepted and Saved as a regular EDBC._x000D_
_x000D_
</t>
  </si>
  <si>
    <t xml:space="preserve">In this scenario, the Batch run EDBCs for older months would not allow negative changes and instead save as Read Only for 10 Day Negative Action. </t>
  </si>
  <si>
    <t>EDBC override to restore the previous SOC amount.</t>
  </si>
  <si>
    <t>CA-255130</t>
  </si>
  <si>
    <t>Update External ICT Image Triggers to Internal ICT Image Triggers for Wave 2</t>
  </si>
  <si>
    <t>ZhaoA</t>
  </si>
  <si>
    <t>For pending outbound ICT transactions which lead to image transfers, update those transactions (i.e. transfers, images, additional images) to internal image triggers.</t>
  </si>
  <si>
    <t>Run PB00C101.</t>
  </si>
  <si>
    <t>Images copied to external drawer.</t>
  </si>
  <si>
    <t>CA-255191</t>
  </si>
  <si>
    <t>CT 23.01 CA-239721-2-VV_01132023 JVW Detail Report displays incorrect case names and does not include Control numbers from TEMP 2313 and TEMP 2035 reports</t>
  </si>
  <si>
    <t>PatelK</t>
  </si>
  <si>
    <t>JVW Details report should display case names and also should include all transactions from TEMP 2313 and TEMP 2035</t>
  </si>
  <si>
    <t>View the reports in Test Environment SYS 4</t>
  </si>
  <si>
    <t>The Journal Voucher Writer Daily Details Report should have the same transactions (same Control Number) of TEMP 2313 EBT Theft â€“ Scam and TEMP 2035 EBT Theft -Skimming. Also, Actual Case Name is missing, and Transaction Type is blank.</t>
  </si>
  <si>
    <t>CA-255192</t>
  </si>
  <si>
    <t>[Fiscal] Unposted Receipts Monthly Activity Report - Transaction Number and Type are not displayed</t>
  </si>
  <si>
    <t>TiwariA</t>
  </si>
  <si>
    <t>On the Unposted Receipts Daily Activity Report's Details tab the columns 'Transaction Number' and 'Transaction Type' have no data, they display '-', even where there is data for these fields.</t>
  </si>
  <si>
    <t>1.  After the report has been run, login for the to the county (LA in this case)_x000D_
2.  Navigate to Reports &gt; Scheduled &gt; Fiscal  and search for 'Unposted Receipts Monthly Activity Report' to locate the report_x000D_
Screenshots are for Report Month:  12/2022 and Run Date=JAN-11-23_x000D_
3. Click the report to open_x000D_
4.  On the Details tab all of the rows have '-' for 'Transaction Number' and 'Transaction Type'_x000D_
5.  I did random check and found that for Receipt Number=6000439, there was a 'Transaction Number' and 'Transaction Type' in CalSAWS but it wasn't shown on the report.</t>
  </si>
  <si>
    <t>'Transaction Number' and 'Transaction Type' should show the data for those fields if there is data.  '-' should only display if there was no data.</t>
  </si>
  <si>
    <t>CA-255197</t>
  </si>
  <si>
    <t>Tasks Created with a null parameter in the Long Description</t>
  </si>
  <si>
    <t>WestonL</t>
  </si>
  <si>
    <t>Investigate EDBC Not Processed tasks</t>
  </si>
  <si>
    <t>This case was terminated by a worker effective 01/2023 eligibility month. Every single day from 12/20 through 12/31 the case triggers the automated action:  Batch EDBC Program Skipped: Review Reason and generates a task. Is this automated action supposed to continually trigger every day from 10 day through the end of the month? The reason is NULL</t>
  </si>
  <si>
    <t>All tasks created have a valid not processed reason.</t>
  </si>
  <si>
    <t>CA-255295</t>
  </si>
  <si>
    <t>[State] CalFresh CBO Application Report - missing ingest tables for BRAW</t>
  </si>
  <si>
    <t>23.01.xx</t>
  </si>
  <si>
    <t>Add Reports required tables to ingestion.</t>
  </si>
  <si>
    <t>Generate CalFresh CBO Application Report_x000D_
_x000D_
CalFresh CBO Application Report is not capturing latest data without first manually running ingestion tables for DLY frequency.</t>
  </si>
  <si>
    <t>CalFresh CBO Application Report to be populated.</t>
  </si>
  <si>
    <t>23.01.26</t>
  </si>
  <si>
    <t>CA-255329</t>
  </si>
  <si>
    <t xml:space="preserve">[Fiscal]Collections Daily Receipt detail page </t>
  </si>
  <si>
    <t xml:space="preserve">Collections Daily Receipt detail page the State Cycle number is incorrect.  According to a State notification the cycle number should be 2301 not 2252 as reported on the report._x000D_
RA account  808027092_x000D_
county 39 _x000D_
report date 01/07/2023 </t>
  </si>
  <si>
    <t>Collections Daily Receipt</t>
  </si>
  <si>
    <t>Collections Daily Receipt should show correct tops cycle number</t>
  </si>
  <si>
    <t>Wave 1 &amp; Wave 2 CalWIN-CON9 CDT Medi-Cal Person Detail Page only displays Retro months if a Person Status Record begins on that Month</t>
  </si>
  <si>
    <t>Confirm if already in GLP</t>
  </si>
  <si>
    <t>CA-239529</t>
  </si>
  <si>
    <t>Wave 2 - TMC Aid Granted Incorrectly - Person who is ongoing on 59 aid code got re-evaluated for future month with 39 aid code</t>
  </si>
  <si>
    <t>Delete/update TMC time track records for Wave2 MC programs which meets the following criteria._x000D_
1) Delete the prior to the latest TMC time track record_x000D_
     i) begin month to 12 months prior to the end date, for all TMC MC programs with 59, 5T aid codes._x000D_
     ii) end month to 12 months after the begin date, for all TMC MC programs with 39, 3T aid codes._x000D_
2) Update latest TMC time track record begin month to 12 months prior to the end date, for all TMC MC programs (aid codes 39,3T,59,5T)_x000D_
_x000D_
Criteria to identify the programs:_x000D_
1. Active MC programs with high dated EDBC is from conversion (which means not processed in CalSAWS yet) has at least one budget person on TMC aid codes (39,3T,59,5T)._x000D_
2. The latest TMC time track record of the identified MC program is on or after 03/31/2023(Wave2 counties can run Online EDBC from 3/2023 benefit month only)._x000D_
3. Identify the previous eligible time track record_x000D_
   a) 39, 3T aid codes: There won't be any previous time track record. Assumption is, conversion bringing only one record (with 6 months span)_x000D_
   b) 59, 5T aid codes: The end date is 6 months prior to the latest time track record's end date_x000D_
4. The difference between begin and end dates of each identified time track record (latest in 2 and previous in 3.b) must be 6 months._x000D_
Notes:_x000D_
1. The DCR doesn't consider time track records with high date, irrespective of the corresponding begin date_x000D_
2. Even if conversion brought 2 time track records with 12 months span, if those records are off by at least by a month, the DCR won't pick that program._x000D_
3. The DCR takes latest record whose end date is on or after 03/31/2023, even if it finds multiple records with end date &gt;= 03/31/2023</t>
  </si>
  <si>
    <t>Pick a case of wave2 counties with 59 aid code with latest time track record end date is &gt;= 03/31/2023 and run EDBC for 03/2023. It evaluates for 39/3T aid code instead of 59 aid code</t>
  </si>
  <si>
    <t>Persons should be evaluated for 59 aid code from 7th month of TMC based on time track records</t>
  </si>
  <si>
    <t xml:space="preserve">TMC is a program that provides no-cost continuing Medi-Cal (MC) benefits for up to 12 months to persons who have received CalWORKs (CW) and/or 1931(b) Medi-Cal for 3 of the last 6 months prior to termination from aid for increased earnings._x000D_
_x000D_
When a case comes over to us from CalWIN where person was on aid code 59, we know that based on this aid code, person on month 7 of the 12 month period for TMC. Running EDBC in CalSAWS puts them on aid code 39, which is granted at the BEGINNING of TMC, so essentially we're starting them over, and potentially allowing them to exceed the 12-month period._x000D_
_x000D_
Worker will need to run manual or override EDBC to get person on correct aid code. Or worker can update time track records to get correct TMC aid code </t>
  </si>
  <si>
    <t>Wave 1 &amp; 2 - CalWIN - Unit Size Detail is not populated with all persons included in CW MAP</t>
  </si>
  <si>
    <t>Test Complete</t>
  </si>
  <si>
    <t>Unit Size Detail page is populated with all persons included in MAP size._x000D_
_x000D_
_x000D_
The MAP size only includes EDBC persons who are Active and have Role Codes of - 'FRI', MEM or FSO. All other Role Codes are not included in MAP size. For this case, the issue is the MAP size is incorrect  and does not match number of people on the  Unit Size Detail page. The Unit size detail page is fixed by defect CA-254717. This defect fixes only the MAP value which should match the # of MEM, FRI and FSO active people in EDBC.</t>
  </si>
  <si>
    <t>CA-247290</t>
  </si>
  <si>
    <t>Wave 1 &amp; 2 - CalSAWS TANF Timeclock doesn't match CalWIN TANF Timeclock</t>
  </si>
  <si>
    <t>CA-252369</t>
  </si>
  <si>
    <t>Wave 2 - Recovery Account Search mismatch for Status, Cause, Program and Balances in CalSAWS.</t>
  </si>
  <si>
    <t xml:space="preserve">Case 1B5G491, Recovery Account Number 809790994 has a blank Program Type and has no Account Balance or Transactions.  Note that this is a Wraparound claim in CalWIN._x000D_
_x000D_
County - Santa Clara (43)_x000D_
Case ID# - 1B5G491 &amp; 1B0W885 _x000D_
Claim# - CW 1374153 / CS 809790994 (Cn9) &amp; CW 572564 / CS 809555898 (Cn9)_x000D_
</t>
  </si>
  <si>
    <t>Steps completed when Finding identified._x000D_
1.	From Fiscal dropdown, Chose Collections._x000D_
2.	Enter Case Number field and click Search._x000D_
3.	Clicked on View Detailed Results._x000D_
4.	Noticed blank Program Type, Original Balance, Current Balance, and Last Transaction Date</t>
  </si>
  <si>
    <t>Recovery Account would have a specified Program and balance information.  See screenshot below of claim in CalWIN.  Claim is for the Wraparound &amp; County Specific for Program Type both with a balance of $3,500.</t>
  </si>
  <si>
    <t xml:space="preserve">2/16 - Defect Rejected
county 07 had 5, 43 had 90 and 54 had just 1
</t>
  </si>
  <si>
    <t>CA-253516</t>
  </si>
  <si>
    <t>Wave 1 &amp; 2 - Absent Parent shows as Child on the Support Questionnaire</t>
  </si>
  <si>
    <t>NAVIGATION		_x000D_
-----Global:		Eligibility_x000D_
-----Local:		Customer Information_x000D_
-----Task:		Absent Parents_x000D_
-----Page Title:		Absent / Unmarried Parent List_x000D_
_x000D_
Yolo case 1B14564</t>
  </si>
  <si>
    <t>As a workaround the parent record can be removed and re-added manually on Absent/Unmarried Parent List page by the worker:_x000D_
_x000D_
1. Place cursor over Eligibility on the Global navigation bar and select Customer Information from the Local navigator_x000D_
2. Click the Absent Parents link on the Task Navigation bar to access the Absent/Unmarried Parent List page._x000D_
3. Select the checkbox for the parent and click Remove button._x000D_
4. Select the Applicant Name from the dropdown list on the bottom right and click Add button._x000D_
5. Fill out the required information on Support Questionnaire page and click Save button.</t>
  </si>
  <si>
    <t>CA-255490</t>
  </si>
  <si>
    <t>Wave 2 - Program status is not aligned with person statuses.</t>
  </si>
  <si>
    <t>AithaM</t>
  </si>
  <si>
    <t>County: Yolo_x000D_
Case: 1B13Q44_x000D_
Program: CW</t>
  </si>
  <si>
    <t xml:space="preserve">Navigate to Program History page and Program Person History page, the Program and Persons statuses are not aligning._x000D_
</t>
  </si>
  <si>
    <t>Program App status should align with Person App status.</t>
  </si>
  <si>
    <t>This issue exists only for prior benefit months. Not for HIGH DATED Active or Ineligbile or Pending programs.
Number of historical records affected :
When program status is Active - 4926
When program status is Ineligible - 4620
When program status is Pending - 12</t>
  </si>
  <si>
    <t>2/16 - Clarification on impact - consider moving to P3 as rescind is not imapcted and these are historical records - CONFIRMED
2/15 (Gopal) - Counts and Alternate procedure are added on JIRA
2/14 - Gopal to have team provide counts and add more info and Alt Procedure</t>
  </si>
  <si>
    <t>CA-255505</t>
  </si>
  <si>
    <t>Wave 2 - Person Application converted without DE Events.</t>
  </si>
  <si>
    <t>Some Program and Person applications are converted with no associated events. When tried to Rescind this person is not included as the events are missing.</t>
  </si>
  <si>
    <t>Rescind button is missing on the Program Detail page for the missing event person.</t>
  </si>
  <si>
    <t>Should be able to Rescind person.</t>
  </si>
  <si>
    <t>User can Reapply instead of Rescind.</t>
  </si>
  <si>
    <t>CA-255687</t>
  </si>
  <si>
    <t>Wave 1 and Wave 2 - Initial TMC budget is converted as MC Income budget with SOC</t>
  </si>
  <si>
    <t>Converted Medi-Cal EDBCs with Active MEM on Initial TMC aid code 39 are converted over as a passing "MC Income" budget with a SOC amount. TMC is a program that does not have a SOC._x000D_
_x000D_
When EDBC is run in CalSAWS, the correct aid code/TMC budget is created and has a zero SOC.  A SOC change NOA is generated stating the new SOC is $0._x000D_
_x000D_
This NOA is unnecessary since they didn't have a SOC with TMC aid.</t>
  </si>
  <si>
    <t>County 31/Case 1B14J40_x000D_
_x000D_
The converted EDBC for 10/2022 has a Pass budget of MC Income with SOC $1957 with Aid Code 39.  Aid Code 39 is TMC and should have zero SOC._x000D_
_x000D_
When you run EDBC in CalSAWS, they are eligible to a zero SOC aid code and get a SOC Change NOA with language that their SOC is changing to $0.00.  even though they had $0 SOC while in aid code 39 TMC.</t>
  </si>
  <si>
    <t>TMC aid codes should be granted on the TMC Budget with $0 SOC.</t>
  </si>
  <si>
    <t>Reject the change of SOC NOA.</t>
  </si>
  <si>
    <t>CA-255695</t>
  </si>
  <si>
    <t>Wave 2 MEDS EW40 Sends Correct FBU</t>
  </si>
  <si>
    <t>23.03.27</t>
  </si>
  <si>
    <t>Although migrated CalWIN cases have a converted value of 1 (when they originally have 0), the EW40 sends a FBU of 0 to MEDS if it is not preceded by an EW20.</t>
  </si>
  <si>
    <t>1. Select a migrated case with active Medical and a previous FBU of 0._x000D_
2. Discontinue Medical._x000D_
3. Run PO00EM310, PO00EM499, and POXXE440.</t>
  </si>
  <si>
    <t>The EW40 generated in the outbound file should have an FBU of 1.</t>
  </si>
  <si>
    <t>No Impact - Change will be aligned with first MEDS Recon run on 3/26 after wave 2.</t>
  </si>
  <si>
    <t>2/15 (Gopal) - Updated the priority to P3 
2/14 - Gopal to update to P3</t>
  </si>
  <si>
    <t>CA-255827</t>
  </si>
  <si>
    <t>Wave 2 - School Attendance Penalty sanctions come over as Did Not SFIS, CF as an IPV Fraud sanction</t>
  </si>
  <si>
    <t>2/15 (Gopal) - Reopened the defect CA-255194
2/14 - Noel to add Alt Procedure :)
Gopal to review if Rejected Wave 1 defect should be reopened</t>
  </si>
  <si>
    <t>CA-255834</t>
  </si>
  <si>
    <t xml:space="preserve">Wave 2 - CalWIN - Con9 - GAGR- customer activity missing program type </t>
  </si>
  <si>
    <t xml:space="preserve">login for C07 - go to Employment Services Workload Inventory page and search with this worker : 07LS028V0B Employment Services Workload Inventory_x000D_
1) click on the  link - assesment - missing program type on customer activity  page_x000D_
2) click on the  link - Mental Health Services  - missing program type on customer activity  page_x000D_
3)  click on the  link - Homeless  - missing program type on customer activity  page_x000D_
4)  click on the  link - Substance Abuse Services   - missing program type on customer activity  page_x000D_
5) click on the  link - Orientation    - missing program type on customer activity  page  </t>
  </si>
  <si>
    <t>we should see program type linked to customer activity</t>
  </si>
  <si>
    <t>9/14 NS: Pending response from Carolyn.  This issue is resolved in con2, program showing now after epic completed, wasn't fully done at time of this defect.  Most likely resolved._x000D_
_x000D_
_x000D_
This impacts historical converted activity records_x000D_
_x000D_
The worker can edit the activity and select the appropriate Program Type as long as it is available (active and the activity's person is a program participant) or create a new activity record</t>
  </si>
  <si>
    <t>Wave 2 - Converted Money management issues - paycode</t>
  </si>
  <si>
    <t>CA-256022</t>
  </si>
  <si>
    <t>Wave 2: Update reporting type to SARN if ESAP flag is Yes on Converted Records</t>
  </si>
  <si>
    <t xml:space="preserve">Wave 1: Update reporting type to SARN if ESAP flag is Yes on Converted Records._x000D_
_x000D_
When edbc runs the reporting type get fixed automatically in Calsaws. After benefit match Batch EDBC, most of the cases got fixed. For remaining yellow banner cases, user manually has to run edbc for 11/2022 but user is running edbc from 12/22 or later months. Due to that reason for 11/22 month the reporting type is still remains as SARA/SAR. Which is causing fiscal logic to expect a SAR7 in 11/22.Â _x000D_
_x000D_
So this DCR will correct the reporting type for 11/22 benefit month converted edbc and pgm detail records._x000D_
_x000D_
</t>
  </si>
  <si>
    <t xml:space="preserve">Verify CF cases with ESAP flag is Yes and reporting type is SARA/SAR on converted cases. </t>
  </si>
  <si>
    <t>Wave 1: Update reporting type to SARN if ESAP flag is Yes on Converted Records</t>
  </si>
  <si>
    <t>User can update the reporting by running EDBC online or Manual EDBC for benefit month 11/22.</t>
  </si>
  <si>
    <t>CA-256024</t>
  </si>
  <si>
    <t>Wave 2 - Multiple Primary Applicants per DER cause MAGI errors.</t>
  </si>
  <si>
    <t>Wave 2 converted more than 1 Primary Contact per DER._x000D_
This is not expected and causes errors in BatchMagi._x000D_
Need to clean up the DERs so that only 1 Primary Contact remains.</t>
  </si>
  <si>
    <t>Use the query in Comments to get some cases. If one of those cases gets into CH_TRANSACT, the BatchMagi is not able to process it.</t>
  </si>
  <si>
    <t>The query in comments should produce no rows._x000D_
The cases currently in CH_TRANSACT should be processed.</t>
  </si>
  <si>
    <t>Approximately 15,000 DERs impacted.</t>
  </si>
  <si>
    <t>2/14 [renee]:Counts added in JIRA defect resolution and Alternate Procedure is added
2/14 - Get counts</t>
  </si>
  <si>
    <t>CA-256208</t>
  </si>
  <si>
    <t>Wave 2 CalWIN - CON 09 - Converted non MEM role with null Role Reason</t>
  </si>
  <si>
    <t>Non MEM roles should have appropriate Role Reasons.</t>
  </si>
  <si>
    <t>Open an impacted case , MC program. FRE Role Code is missing Role reason._x000D_
_x000D_
Impacted cases:_x000D_
_x000D_
07	B569706_x000D_
07	C443718</t>
  </si>
  <si>
    <t>CA-256251</t>
  </si>
  <si>
    <t>Wave 2: Update the END_DATE in AUTO_DETL_HIST table based on the new mappings</t>
  </si>
  <si>
    <t xml:space="preserve">During conversion, AUTO_DETL_HIST table was mapped using the highest EFF_END_DT from the following tables: RS_VEH_RSC, RS_VEH_VAL_ESTMT, RS_DISP, RS_ENCMB and INDV_VEH. _x000D_
_x000D_
It should have mapped INDV_VEH EFF_END_DT to the last record's END_DATE -  to show when the vehicle ownership ended._x000D_
</t>
  </si>
  <si>
    <t>Have the correct END_DATE for AUTO_DETL_HIST</t>
  </si>
  <si>
    <t>2/15 (Gopal) - Noel added the Alternate Procedure
2/14 - Add Alternate Procedure</t>
  </si>
  <si>
    <t>CA-256761</t>
  </si>
  <si>
    <t>Wave 2 - IPV Claim Conversion Issue</t>
  </si>
  <si>
    <t xml:space="preserve">Placer County has found that the recovery accounts have not converted to the right classification as what they were in CalWIN._x000D_
For example, "IPV" recovery accounts have been converted into CalSAWS as "Potential IPV" or "IHV" instead of "IPV". On Oct. 30, 2022, in the conversion, there were recovery accounts as "IPV" in CalWIN and converted to CalSAWS as "IHE" incorrectly._x000D_
This is incorrect data conversion that is causing the federal reporting to be incorrect, which will impact our funding if not corrected. In addition, automatic write-offs can be impacted since it could possibly go under the threshold._x000D_
A data fix is needed to support reporting._x000D_
In additional, there were 72 IPV cases where the cause code was "AS", when it should have been "AT","AU", or "AV" for an IPV claim. "AS" is not a valid cause code for a IPV case, and this is also causing federal reporting to be incorrect as "AS" cause code will fall under HE._x000D_
Requesting the conversion team to review CalWIN IPV cases to identify which did not become a CalSAWS IPV case and make the correction upon investigation and review. Then rerun the FNS 209._x000D_
</t>
  </si>
  <si>
    <t>See the attached file: List of IPV from CalWIN BI 01-30-2023.xlsx</t>
  </si>
  <si>
    <t>Correct Recovery Accounts</t>
  </si>
  <si>
    <t>The percentage used for recoupments when running EDBC is determined from the cause code of the recovery account when running EDBC. Workers would have to update the cause code on the recovery account to the correct cause code before running EDBC to avoid incorrect recoupments.</t>
  </si>
  <si>
    <t>Update Defect # for Wave 2
Counts unavailable for Wave 2 until post-go live</t>
  </si>
  <si>
    <t>2/15 (Gopal) - Counts for Wave 1 and Alternate Procedure added in JIRA.
2/14 - Get counts</t>
  </si>
  <si>
    <t>CA-256316</t>
  </si>
  <si>
    <t>Data Change - Add REDETER Records for Wave 2 KG/FC Cases that converted over without RE Records</t>
  </si>
  <si>
    <t>BharoochaM</t>
  </si>
  <si>
    <t xml:space="preserve">FC/KG cases in CalWIN, there were certain situations/scenarios where when 5K aid code was selected, there would not be an RE Date, based on how Case Data was entered. Since there was no RE information in CalWIN, it also did not convert over in CalSAWS. System requires RE records in order to action future/newly established periods. This Defect is same as CA-256282, which handled Wave 1 cases, this defect will handle cases from Wave 2 that are missing REDETER records. See list below:_x000D_
_x000D_
Case List affected:_x000D_
County = 43_x000D_
1B6LF70_x000D_
1B6X153_x000D_
1B7B087_x000D_
1B7FQ78_x000D_
1B7FQ92_x000D_
1B7GQ15_x000D_
1B7HC36_x000D_
1B7JQ60_x000D_
1B7KV32_x000D_
1B7KV37_x000D_
1B7LR60_x000D_
1B7LS75_x000D_
1B7LS76_x000D_
_x000D_
County = 54_x000D_
1B2BP40_x000D_
1B2KY14_x000D_
1B2QN45_x000D_
1B2RR52_x000D_
1B2RV54_x000D_
1B2SB27_x000D_
1B2SM59_x000D_
1B2T676_x000D_
1B2T678_x000D_
1B2T682_x000D_
1B2TB76_x000D_
1B2TD47_x000D_
1B2TD52_x000D_
1B2TN02_x000D_
1B2TN03_x000D_
1B2TN04_x000D_
1B2TN06_x000D_
1B2TP80_x000D_
1B2V134_x000D_
1B2V135_x000D_
1B2V266_x000D_
County 07:_x000D_
1B5NG31	_x000D_
1B5NJ09_x000D_
1B5NJ24	_x000D_
1B5NW04_x000D_
1B5NW41_x000D_
1B5PG45	_x000D_
1B5Q231	_x000D_
1B5Q860	_x000D_
1B5QL20	_x000D_
1B5QQ30	_x000D_
1B5R595	_x000D_
1B5R927	_x000D_
1B5R951	</t>
  </si>
  <si>
    <t xml:space="preserve">Please access any of the cases above and see that there are no REDETER records for said cases. </t>
  </si>
  <si>
    <t xml:space="preserve">For cases to have a REDETER record. </t>
  </si>
  <si>
    <t>CA-256338</t>
  </si>
  <si>
    <t>Wave 2: Incorrect calculation of Income Weekly Hours</t>
  </si>
  <si>
    <t xml:space="preserve">Conversion selects weekly work Hours from employment page and multiplying by 4 instead of 4.33 for inserting to Income page if the income frequency is weekly._x000D_
If income frequency is every other week , multiplying by 2 instead of 2.167._x000D_
This is causing short of weekly hours during WINS calculation in CalSAWS._x000D_
</t>
  </si>
  <si>
    <t>Conversion selects weekly work Hours from employment page and multiplying by 4 instead of 4.33 for inserting to Income page if the income frequency is weekly. If income frequency is 'every other week' , multiplying by 2 instead of 2.167. This is causing short of weekly hours during WINS calculation in CalSAWS.</t>
  </si>
  <si>
    <t xml:space="preserve">Update the weekly income hours correctly. </t>
  </si>
  <si>
    <t>CA-256383</t>
  </si>
  <si>
    <t>Wave 2 - CDV - Finding #141 - Blank Military/Veterans List page</t>
  </si>
  <si>
    <t>The worker can add new 'Military/Veteran' record from 'Military/Veterans List' page.</t>
  </si>
  <si>
    <t>CA-256393</t>
  </si>
  <si>
    <t>Wave 1 &amp; Wave 2 - FC Placement Auth missing "Is payment to eligible facility" answer</t>
  </si>
  <si>
    <t>BacayM</t>
  </si>
  <si>
    <t xml:space="preserve">In ERWIN mapping, the table/column: PLACEMT_AUTH.FE_AFDC_PMT_TO_ELIG_FACIL_IND, indicates "No Source" due to no automation of the FC3.  However, this has nothing to do with the FC3._x000D_
_x000D_
There is an question that is equivalent in CalWIN (Screenshots Attached) that states: "Facility Eligible for Payment of Foster Care Funds (Y/N)._x000D_
This IS the match for that question and should be mapped._x000D_
</t>
  </si>
  <si>
    <t>Log into Any County foster care case_x000D_
This was county 42 - 1B28S17, but ALL of previous go-lives are missing this connection to the question._x000D_
Go to Customer Information_x000D_
Foster Care Placement Authority_x000D_
Click Hyperlink for Detail</t>
  </si>
  <si>
    <t xml:space="preserve">This should match CalWIN's answer, Yes or No, and if NULL, then No as that is CalWIN logic._x000D_
</t>
  </si>
  <si>
    <t>Workers will update during full case review and answering other mandatory questions.</t>
  </si>
  <si>
    <t>Check if already included or add to FC section of GLP</t>
  </si>
  <si>
    <t>2,489 count</t>
  </si>
  <si>
    <t>CA-256452</t>
  </si>
  <si>
    <t>Wave 2 - Unable to Create MC 355 Verification Details</t>
  </si>
  <si>
    <t>When attempting to generate a new MC 355 user receives the error "Add - A new MC 355 cannot be generated until all existing notices have the status of Complete, Not Applicable, or Error." There are 2 MC 355's with 09/28/2022 creation date that are unable to be dispositioned. We are unable to add requested verifications. This issue has been reported in the past and that instance was fixed as a "one off". We have all of the necessary security rights are still unable to make any changes or proceed. Related CC-4249 - Marked as Conversion Not Required</t>
  </si>
  <si>
    <t xml:space="preserve">When attempting to update the status to "Complete, Incomplete, or Not Applicable" the user receives the error "Form Error - Requested Verification is required for an MC 355." </t>
  </si>
  <si>
    <t>Worker can update the status.</t>
  </si>
  <si>
    <t>CN17 has 9,425 MC_355_DETL records that have status other than Complete, Not Applicable or Error. These records don't have Requested Verification records in MC_355_VERIF_DETL table, which causes the error "Add - A new MC 355 cannot be generated until all existing notices have the status of Complete, Not Applicable, or Error." when users attempt to generate a new MC 355.</t>
  </si>
  <si>
    <t>2/15 (Gopal) - there is no alternate procedure
2/15 - Need Alt Procedure
2/15 (Gopal) - Counts added in JIRA
2/14 - Get counts</t>
  </si>
  <si>
    <t>CA-256501</t>
  </si>
  <si>
    <t xml:space="preserve">Wave 1 &amp; 2 - CDV- 'Authorized Representative Missing Address' </t>
  </si>
  <si>
    <t xml:space="preserve">There are several Data Collection fields within Authorized Representative which 'Conversion not required.'  One item NOT mentioned on the list is AR mailing address.  (EXIST_ADDR_IND).  Authorized Rep mailing address is missing. _x000D_
</t>
  </si>
  <si>
    <t xml:space="preserve">County: 30 Orange_x000D_
Case: 1BBRJ04 _x000D_
Environment: BatPerf_x000D_
Authorized Representative &gt; Authorized Representative Detail </t>
  </si>
  <si>
    <t>Authorized Rep address should display in the Authorized Representative Detail page.</t>
  </si>
  <si>
    <t>CN17 has 1,661 cases that have no ORG_ADDR for both wave 1 and wave 2.
CN17 has 23,225 cases that have no AUTH_REPRESENT_ADDR for both wave 1 and wave 2.</t>
  </si>
  <si>
    <t>2/15 (Gopal) - Alternate Procedure and Counts added
2/14 - Get counts</t>
  </si>
  <si>
    <t>CA-256513</t>
  </si>
  <si>
    <t>Wave 1 &amp; 2 - DRA: Citizen/ID Exempt Reasons are not reflecting correctly</t>
  </si>
  <si>
    <t>WuM</t>
  </si>
  <si>
    <t xml:space="preserve">In Vital Statistics 6 year old child, who is exempt from DRA due to â€˜Deemed Eligibleâ€™, shows as verified on the Vital Statistics List page. _x000D_
In CalSAWS the Vital Statistics Detail page shows the child has Citizenship pending with document type 7W Written affidavit &amp; Identity pending with document type 5A Three corroborating identity documents. This carried over to verification list, with 2017 dates. </t>
  </si>
  <si>
    <t>See Case 1B12766 with  42 Santa Barbara_x000D_
Eligibility ~&gt; Customer Information ~&gt; Vital Statistics_x000D_
Open the record for 6 year old child, review sections for US Citizenship and Identity Verifications on the Vital Statistics Detail page_x000D_
_x000D_
Case:  1B8DL58_x000D_
County: 30 Orange_x000D_
Person #6 Deemed Child Verification list is requesting identity/citizenship verification for a minor who has already been verified by MEDS</t>
  </si>
  <si>
    <t>County expects the record to reflect the child's exempt status for DRA.  In CalSAWS- the drop downs for Document Type in both US Citizenship and Identiity sections should reflect:_x000D_
Exempt From Verification _x000D_
with the Reason showing: _x000D_
Eligible Under Deemed Infant Provision._x000D_
Citizenship and Identity Verified fields should reflect:_x000D_
Verified</t>
  </si>
  <si>
    <t>EDBC soft validation will notify user to mark it verified</t>
  </si>
  <si>
    <t>2/16 (Gopal) - counts are added
2/15 (Gopal) - Noel added the alternate procedure
2/14 - Get counts</t>
  </si>
  <si>
    <t>CA-256514</t>
  </si>
  <si>
    <t>Wave 2 - CDV Finding #75 - Missing property record of type "Automobile"</t>
  </si>
  <si>
    <t>Manually add the automotive proper record with the known information from CalWIN.</t>
  </si>
  <si>
    <t>Missing records are end-dated</t>
  </si>
  <si>
    <t>2/14 - Change priority to P3 and update Summary</t>
  </si>
  <si>
    <t>CA-256517</t>
  </si>
  <si>
    <t>Wave 1 &amp; 2 - CDV - Special Care Increment of $263 was not converted</t>
  </si>
  <si>
    <t>The Special Care Increment of $263 was not coverted on Kin-GAP Rate Summary Page and Kin-GAP EDBC Summary (the potential grant is correct).</t>
  </si>
  <si>
    <t>Eligibility &gt; Customer Information &gt; Kin-GAP &gt; Rate Summary</t>
  </si>
  <si>
    <t>Special Care Increment section on Kin-GAP Rate Summary amount of $263</t>
  </si>
  <si>
    <t>Add to Kin-GAP section</t>
  </si>
  <si>
    <t>2/14 - Noel to add Alt Procedure - done</t>
  </si>
  <si>
    <t>CA-256550</t>
  </si>
  <si>
    <t>Wave 1 &amp; 2 - Please populate "ND" as default value for Apply Reason instead of "CO".  This will help to avoid a stack trace on Change Reason Detail page.</t>
  </si>
  <si>
    <t>Please populate "ND" as default value for Apply Reason instead of "CO".  This will help to avoid a stack trace on Change Reason Detail page.</t>
  </si>
  <si>
    <t>CA-255399</t>
  </si>
  <si>
    <t>Wave 2 - New Map needed for ES_PGM_ACT values to CT56</t>
  </si>
  <si>
    <t>The ES_PGM_ACT DESC values should be mapped to CalSAWS CUST_ACTIV table as the different TYPE_CODEs (CT56). Unfortunately, the CUST_ACTIV mapping for TYPE_CODE used RT_ACT_TYP_CT56 CSM, where RT_ACT_TYP is at a much higher level than ES_PGM_ACT (37 activity types vs 235 distinct program activity types).</t>
  </si>
  <si>
    <t>Employment Services ~&gt; Activities ~&gt; Customer Activities_x000D_
There are no records showing individual activity Descriptions, but rather the descriptions have been grouped by a Type Code from CalWIN.</t>
  </si>
  <si>
    <t>Counties expect to find the Activities recorded in CalWIN on the Maintain Participant Activity- Activity Tab in CalSAWS. Currently the Activities found are generated from TYP_CD creating generic descriptions.</t>
  </si>
  <si>
    <t>TBD if Wave 2B</t>
  </si>
  <si>
    <t>2/16 (Gopal) - This has a minor version of "Wave 2B"
2/14 - Get counts</t>
  </si>
  <si>
    <t>CA-247252</t>
  </si>
  <si>
    <t>Wave 2 - CDV - High dated amount record not displayed in the Expense Detail page</t>
  </si>
  <si>
    <t>County: Contra Costa, Case ID: 1B1SH91_x000D_
"Expense Detail" page does not display the high dated $0.00 amount record in the "Amounts" section.</t>
  </si>
  <si>
    <t>Eligibility &gt; Customer Information &gt; Financial (Expenses)_x000D_
_x000D_
Click the active "Shelter" expense category record associated with the begin date of 09/30/2011._x000D_
_x000D_
Refer the CDV Findings Report (https://calacesorg.sharepoint.com/:w:/r/sites/MigWebPortal/County%20Documents/Contra%20Costa/Data%20Validation%20-%20CRFI%2022-023/Data%20Validation%20Findings/16_07_1B1SH91%20County%20CDV%20Findings%20Report%20CWCF%20Rent%2006-24-22.docx?d=w8ef22e7c94004869adb2b0e7afa564de&amp;csf=1&amp;web=1&amp;e=siHEF4) for additional details.</t>
  </si>
  <si>
    <t>"Expense Detail" page is expected to display the $0.00 amount record with a begin date of 11/01/2021 and the end date as high date.</t>
  </si>
  <si>
    <t>Counties need to be aware of the following and take the following steps if needed:_x000D_
1. There are converted Shelter Expenses that only reflect a '0'(zero), and CalSAWS does not accept this data. the data MUST be entered as '0.00', and contain the decimal point._x000D_
2. Due to this, it will appear the open-ended expense is not showing in the front end._x000D_
3. To Fix this, place cursor on Eligibility in Global Menu, select Customer Information in Local Navigator._x000D_
4. In Financial task menu, select 'Expenses'_x000D_
5. Click hyperlink for expense that needs to be updated._x000D_
6. Under the Amounts Section, if there is no expense reflected, click the VIEW button for that section._x000D_
7. If the expected Converted record is not showing, click EDIT, then ADD under the Amounts _x000D_
   section._x000D_
8. Enter the needed inforrmation, making sure to enter a zero amount as 0.00, including the _x000D_
  decimal._x000D_
9. The system will ask you if you want to End Date the previous record that reflects the _x000D_
   INCORRECT data entry.  Click Save.  View the new updated record._x000D_
_x000D_
_x000D_
_x000D_
Impact: May impact CalFresh Eligibility Determination _x000D_
_x000D_
Alternate Procedure: Update Expense Amount Detail page manually</t>
  </si>
  <si>
    <t>TBD if Wave 2B
COUNT
07 - 5614
43 - 3168
54 - 2456</t>
  </si>
  <si>
    <t>2/15 (Gopal) - Counts added in JIRA. Alternate  Procedure exists for this defect in JIRA
2/14 - Get counts</t>
  </si>
  <si>
    <t>Reject</t>
  </si>
  <si>
    <t>Roger recommended dropping this from GLP given 23.02 release date</t>
  </si>
  <si>
    <t>TBD if Wave 2B
Counts
7 - 127
54 - 201
43 - 214</t>
  </si>
  <si>
    <t>2/14 - Get counts</t>
  </si>
  <si>
    <t>CA-256762</t>
  </si>
  <si>
    <t>Wave 2 - Update DCR CA-245806. Incorrectly defaulting ES programs to Denied instead of Deregistered</t>
  </si>
  <si>
    <t>2/16 - Confirmed 2B, ok to remove from list? 
2/15 - NEW
Add Alternate Procedure</t>
  </si>
  <si>
    <t>CA-254808</t>
  </si>
  <si>
    <t>CA-226672 - Admin Page Unable to add agent to Team</t>
  </si>
  <si>
    <t>HookeK</t>
  </si>
  <si>
    <t>23.03.02</t>
  </si>
  <si>
    <t xml:space="preserve">LA Model Office Environment:
Unable to add agent to Team in Roll-on/off Update Agent; Will not Save.
</t>
  </si>
  <si>
    <t>Create a Team, navigate to the â€œRoll-on/off Update Agentâ€, Edit an agent, correct email address, add Team, click on Save._x000D_
The following error is reported: All fields (excluding 'After Call Work Limit') are required.</t>
  </si>
  <si>
    <t xml:space="preserve">Add a Team to an agent._x000D_
</t>
  </si>
  <si>
    <t>Submit request to Project to complete the update while we are working on resolving the issue.
CC.Support@CalSAWS.org</t>
  </si>
  <si>
    <t>Teams unlikely to be cerated during the first week and planned date is 03.02</t>
  </si>
  <si>
    <t>CA-254810</t>
  </si>
  <si>
    <t>CA-226672 - Admin Page Quick connect added in Admin Page but not displaying in the drop down option in eCCP</t>
  </si>
  <si>
    <t>DividinaS</t>
  </si>
  <si>
    <t xml:space="preserve">LA Model Office Environment:_x000D_
Admin Page Add Quick Connect/Remove quick connect; Quick connect added in Admin Page but not displaying in the drop down option in CCP_x000D_
_x000D_
_x000D_
</t>
  </si>
  <si>
    <t xml:space="preserve">Add Quick Connect, Navigate to </t>
  </si>
  <si>
    <t>Quick Connects visible in CCP drop down</t>
  </si>
  <si>
    <t>Counties unlikely to crate new Quick Connects during first week and planned date is 03.02</t>
  </si>
  <si>
    <t>CA-254812</t>
  </si>
  <si>
    <t>CA-226672 - Admin Page Supervisors unable to see their team members state and change their status</t>
  </si>
  <si>
    <t>ChenA</t>
  </si>
  <si>
    <t xml:space="preserve">LA Model Office Environment:_x000D_
Supervisors unable see their team members state and change their Status_x000D_
_x000D_
_x000D_
</t>
  </si>
  <si>
    <t>Change agent's status and review their team members</t>
  </si>
  <si>
    <t>Supervisors see their team members state and change can their Status</t>
  </si>
  <si>
    <t>Reject?</t>
  </si>
  <si>
    <t>CA-254497</t>
  </si>
  <si>
    <t>Supervisors are unable to roll off agents within the Admin Page</t>
  </si>
  <si>
    <t>CA-254807</t>
  </si>
  <si>
    <t>IVR not checking Admin Page CCB status and hours </t>
  </si>
  <si>
    <t>CA-255765</t>
  </si>
  <si>
    <t>ECCP out of the box agent log in popup</t>
  </si>
  <si>
    <t>Submit request to Project to complete the update while we are working on resolving the issue.</t>
  </si>
  <si>
    <t>FS</t>
  </si>
  <si>
    <t>CA-254733</t>
  </si>
  <si>
    <t>Wave 2 - DCR to fix cust_rpt data for missing GAGR RE/SAR7 packets</t>
  </si>
  <si>
    <t xml:space="preserve">DCR to fix cust_rpt data for missing GAGR RE/SAR7  packets till 12/2022 </t>
  </si>
  <si>
    <t>Benefits will not be skipped for missing REs/SARs</t>
  </si>
  <si>
    <t>Update Fact Sheet for Wave 2 and Reference in GLP</t>
  </si>
  <si>
    <t>Wave 2 - DCR to fix customer report records for Feb'23 and Mar'23 REs and SAR7s on converted programs.</t>
  </si>
  <si>
    <t xml:space="preserve">Use DCR to fix customer report page for incomplete or missing REs and SAR7s _x000D_
_x000D_
1. Active Converted Programs with RE due = 02/28/23 and packets are missing_x000D_
2. Active Converted Programs with RE due = 03/31/23 and packets are missing_x000D_
3. Active Converted Programs with SAR7 due = 02/28/23 and packets are missing_x000D_
4. Active Converted Programs with SAR7 due = 03/31/23 and packets are missing_x000D_
</t>
  </si>
  <si>
    <t>Run SQLs to identify the impacted programs for below Scenarios._x000D_
_x000D_
1. Active Converted Programs with RE due = 02/28/23 and packets are missing_x000D_
2. Active Converted Programs with RE due = 03/31/23 and packets are missing_x000D_
3. Active Converted Programs with SAR7 due = 02/28/23 and packets are missing_x000D_
4. Active Converted Programs with SAR7 due = 03/31/23 and packets are missing</t>
  </si>
  <si>
    <t>After running DCR, missing SAR7/RE packets will be added to cust rpt table and will be made available for worker's action</t>
  </si>
  <si>
    <t>User can generate RE and SAR7s manually.</t>
  </si>
  <si>
    <t>CA-256470</t>
  </si>
  <si>
    <t>Conversion-Wave 2 - County 43 Cases do not show any pgm block</t>
  </si>
  <si>
    <t xml:space="preserve">Issue was found while testing : CA-254688 Wave 2 - Remove Disaster CalFresh Program from CalFresh Cases_x000D_
Some cases for county 43 in CON2 have PGM records and no PGM_DETL records._x000D_
Because the program records exist, the user is not able to add either of those programs. But they are also not able to see the details needed to reapply for aid. </t>
  </si>
  <si>
    <t>Looked for Cases in CON2 with the below query _x000D_
select * from CASE, PGM p1, PGM p2_x000D_
where CASE.ID = p1.CASE_ID_x000D_
and CASE.ID = p2.CASE_ID_x000D_
and p1.PGM_CODE = 'FS' -- CalFresh_x000D_
and p2.PGM_CODE = 'DC' -- Disaster CalFresh_x000D_
It puled records for County 07, 43 and 54_x000D_
Checked cases for 43._x000D_
These cases does not have any pgm blocks in the case._x000D_
How ever when we check the pgm table it does show multiple pgms along with FS and Disaster FS_x000D_
Pgm_detl for the same cases are blank</t>
  </si>
  <si>
    <t>Program blocks that are not to be converted should be removed completely, including any reference in the PGM table.</t>
  </si>
  <si>
    <t>CA-256834</t>
  </si>
  <si>
    <t>CDV Wave 1 &amp; 2 - Other Program Assistance Not reflecting the correct End Date</t>
  </si>
  <si>
    <t>Review of Case 1BFM042 for Orange County shows that the SSI/SSP record for Other Program Assistance is showing the incorrect End Date.  _x000D_
CalWIN shows that the record terminated 07/01/2022 and CalSAWS is reflecting 04/26/2022 instead._x000D_
This may be related to CA-246912</t>
  </si>
  <si>
    <t>Access Case 1BFM042 with Orange County._x000D_
Eligibility ~&gt; Case Information ~&gt; Non-Financial- Other Prog. Assist. ~&gt; open the SSI/SSP record for the 25 year old Female.</t>
  </si>
  <si>
    <t>County expects to see the final termination date of 07/01/2022 instead of the April date.</t>
  </si>
  <si>
    <t>CA-236763</t>
  </si>
  <si>
    <t>Cannot Accept EDBC due to Old SAR7 not in Reviewed-Ready to Run EDBC Status</t>
  </si>
  <si>
    <t>CDT</t>
  </si>
  <si>
    <t>Case 1B3N506 - County 07_x000D_
Attempted to Accept EDBC for 11/2021.  Received Error:_x000D_
"Cancel- SAR 7 due 04/2021 must be marked Reviewed-Ready to Run EDBC"_x000D_
_x000D_
Attempted to update SAR7 as specified that is currently in "Reviewed" status, however, when you click edit, there are no options to update the answers.  Cannot run and Accept EDBC due to this.</t>
  </si>
  <si>
    <t>Con9 - County 07_x000D_
Case 1B3N506_x000D_
Run EDBC for Calworks/Calfresh_x000D_
Click Accept_x000D_
_x000D_
Con 09_x000D_
County 07_x000D_
Case# 1B1WQ39_x000D_
_x000D_
Additional: CON 09 _x000D_
County 07_x000D_
Case# 1B1WQ39_x000D_
The case above previously displayed the 04/2021 SAR7 as "Reviewed" and I received the same error message on Save EDBC.  Went into the database and pulled the barcode for the SAR7 due 04/2021 and updated Barcoded Document Routing Detail.  Was able to update SAR7 status to Reviewed-Ready to Run EDBC for submit month of 04/2021.  Now when running 10/2021 CW EDBC, validation message is displayed "Accept - SAR 7 Ready to Run EDBC for 05/2021" _x000D_
_x000D_
Then Global Menu, Click Eligibility &gt; reporting_x000D_
Click on 04/2021 SAR 7 _x000D_
Click Edit</t>
  </si>
  <si>
    <t>SAR7 status is Reviewed Ready to Run EDBC, not Reviewed.  _x000D_
Able to Accept benefits</t>
  </si>
  <si>
    <t>Already included</t>
  </si>
  <si>
    <t>CA-247238</t>
  </si>
  <si>
    <t>CDV - SSN Converted to CalSAWS that is not in CalWIN</t>
  </si>
  <si>
    <t>CDV</t>
  </si>
  <si>
    <t>In CalWIN the customer is marked as Not Qualified for SSN._x000D_
An SSN converted into CalSAWS however, this SSN is not anywhere in the CalWIN system, Except for on an IEVS report that matches the Date that the SSN is Verified._x000D_
Historical information within CalWIN does not reflect a worker adding and then deleting this record, it was never put into the system._x000D_
We are unable to determine why the SSN column is populating in the PERS table when there is no SSN in the INDV table in Calwin</t>
  </si>
  <si>
    <t>Log Into Con17_x000D_
Cty 57 - Case 1B00336_x000D_
Select Eligibility_x000D_
Customer Information_x000D_
Individual Demographics on the Left side menu_x000D_
Click Hyperlink for Blanca</t>
  </si>
  <si>
    <t>No SSN should reflect in this page</t>
  </si>
  <si>
    <t>2/17 - Rachel will add a note to clarify issue and work with Noel on steps</t>
  </si>
  <si>
    <t>CA-247294</t>
  </si>
  <si>
    <t>CDV - Parental Control/Respon Relative not marked in CalWIN</t>
  </si>
  <si>
    <t>Change Management Item_x000D_
In CalWIN , Responsible Relative and Parental Control are not always updated._x000D_
In CalSAWS the Non-Needy Relative must be designated as having parental control/Responsible relative to ensure the benefits continue with the correct Aid Code.</t>
  </si>
  <si>
    <t xml:space="preserve">Log Into Con17_x000D_
Cty 07 case 1B4Z705_x000D_
Eligibility &gt; Customer Information_x000D_
Relationship Task Menu Item_x000D_
_x000D_
</t>
  </si>
  <si>
    <t>The Non Needy Relative should have Parental Control and be the responsible relative for the child(ren) in the case.</t>
  </si>
  <si>
    <t>2/17 - Rachel to provide screenshot of Relationship page with Parental Control checkbox</t>
  </si>
  <si>
    <t>CA-247372</t>
  </si>
  <si>
    <t>CDV - Verification for Birth Country incorrect</t>
  </si>
  <si>
    <t xml:space="preserve">The field for Birth Country in the Individual Demographics Detail screen in CalSAWS shows as Pending while this same field is verified in CalWIN.  Review of the map for VERIF_country_of_birth - STAT_CODE shows that the source for this field is derived from the Verification Checklist RT.  For this particular case:  57_1B00494, it is reported by the county that there is no record of this in the CalWIN Verification Checklist from the front end.  </t>
  </si>
  <si>
    <t>Eligibility &gt; Customer Information &gt; Individual Demographics &gt; Birth Country/Verification field_x000D_
_x000D_
Eligibility &gt; Customer Information &gt; Verifications - record for Country of Birth</t>
  </si>
  <si>
    <t>County expected the CalSAWS Verification List to match their own CalWIN Verification Checklist</t>
  </si>
  <si>
    <t>EDBC validation will display</t>
  </si>
  <si>
    <t>CA-251179</t>
  </si>
  <si>
    <t>CDV- Customer Options Detail page incorrect data (Mapping Change)</t>
  </si>
  <si>
    <t xml:space="preserve">The following fields in the Customer Options Detail page are not reflecting the correct data:_x000D_
I agree to consent for Verifications_x000D_
Maintain verifications for the following years_x000D_
Review of the maps for PERS_CUST_OPTN_verif_consent shows that there are no transformation type, business rule or comments listed.  This appears to be an error in the mapping.  The PERS_CUST_OPTN_maintain_verif show the mapping for this page is showing the wrong value._x000D_
</t>
  </si>
  <si>
    <t xml:space="preserve">Eligibility ~&gt; Customer Information ~&gt; Customer Options_x000D_
Review records for Verification Consent and Maintain Verifications pages_x000D_
07-1B0SS02 </t>
  </si>
  <si>
    <t>Counties expect the values from the source are reflected in the target</t>
  </si>
  <si>
    <t>Remove</t>
  </si>
  <si>
    <t>CA-251181</t>
  </si>
  <si>
    <t>CDV - Finding #144 - Blank Health Care Referral List page</t>
  </si>
  <si>
    <t>CalWIN's "Collect CHDP/Social Service Request Detail" page has CHDP data populated for Tulare county case 1B2R104._x000D_
CalSAWS's "Health Care Referral List" page does not show any CHDP data populated.</t>
  </si>
  <si>
    <t xml:space="preserve">CalWIN: View Collect CHDP/Social Service Request Detail; CHDP Tab; Social Service Tab; Healthy Families Tab _x000D_
CalSAWS: Eligibility &gt; Customer Information &gt; Financial &gt; Health Care Ref. &gt; Health Care Referral List page_x000D_
</t>
  </si>
  <si>
    <t>Health Care Referral List page is expected to display the questions answered in the CalWIN system.</t>
  </si>
  <si>
    <t>CHDP referrals are historical</t>
  </si>
  <si>
    <t>CA-251384</t>
  </si>
  <si>
    <t>CDV - Child Care Certificates did not convert</t>
  </si>
  <si>
    <t xml:space="preserve"> Active Child Care Certificates should have converted </t>
  </si>
  <si>
    <t xml:space="preserve">Logged into Case number : 1B21782 in Contra Costa County _x000D_
The CalWIN screens are attached. _x000D_
_x000D_
Child Care certificates are mapped from the following CalWIN pages:_x000D_
Authorize Supportive Services by Provider_x000D_
Authorize Supportive Service_x000D_
Maintain Participant Activity_x000D_
Assign Ancillary Supportive Service_x000D_
Assign Child Care Supportive Service_x000D_
Assign Transportation Supportive Service_x000D_
Maintain Employment Services Participation_x000D_
Search for Employment Services Participant Supportive Services_x000D_
Search for Provider Children_x000D_
_x000D_
See attached mapping rules </t>
  </si>
  <si>
    <t>Child Care Certificates are converted</t>
  </si>
  <si>
    <t>CA-251568</t>
  </si>
  <si>
    <t>CDV - Non-MAGI MediCal cases failing in error (Mapping Change)</t>
  </si>
  <si>
    <t xml:space="preserve">Case 1) After running EDBC the Medi-Cal MODEL WAIVER case 1B4TM50 (Contra Costa) is failing for future month - 11/2022. _x000D_
Issue - Customer Options â€“ Full Medi-Cal Hierarchy pulling information from companion case in CalWIN (see- 1B07F32)_x000D_
_x000D_
Case 2) CCC case 1B0SS02 is also failing for ABD/MPPP because the Customer Options â€“ Full Medi-Cal Hierarchy information is from companion case in CalWIN (see- 1B4ZY05)_x000D_
Counties would like there to be rules built into the case logic to prevent companion case settings from affecting the EDBC results of a Waiver or an ABD/MPPP case.  _x000D_
May be related to defect- CA-251179 </t>
  </si>
  <si>
    <t xml:space="preserve">CalSAWS â€“ Eligibility â€“ Customer Information - EDBC Results and Run EDBC _x000D_
CalSAWS â€“ Eligibility â€“ Customer Information â€“ Non Financial â€“ Customer Options â€“ select hyperlink for Bidle, Kati 8M â€“ Full Medi-Cal Hierarchy  </t>
  </si>
  <si>
    <t>County expects that the Customer Option associated to the case in question is the one that drives the EDBC run, not one that is associated to a companion case.</t>
  </si>
  <si>
    <t>Will be fixed with other Cust Options defect as part of Wave 2B CA-251179: CDV- Customer Options Detail page incorrect data (Mapping Change)</t>
  </si>
  <si>
    <t>Already in GLP</t>
  </si>
  <si>
    <t>Already Reviewed in W1</t>
  </si>
  <si>
    <t>CA-238961</t>
  </si>
  <si>
    <t>CA-239134</t>
  </si>
  <si>
    <t>CA-240589</t>
  </si>
  <si>
    <t xml:space="preserve">CA-247173 </t>
  </si>
  <si>
    <t xml:space="preserve">CA-247290 </t>
  </si>
  <si>
    <t>CA-243469</t>
  </si>
  <si>
    <t>CA-239392</t>
  </si>
  <si>
    <t>CA-245125</t>
  </si>
  <si>
    <t>CA-245530</t>
  </si>
  <si>
    <t>CA-236771</t>
  </si>
  <si>
    <t>CA-247322</t>
  </si>
  <si>
    <t>CA-235828</t>
  </si>
  <si>
    <t>CA-237328</t>
  </si>
  <si>
    <t>CA-236068</t>
  </si>
  <si>
    <t>CA-243112</t>
  </si>
  <si>
    <t>CA-236359</t>
  </si>
  <si>
    <t>CA-246193/CA-253487</t>
  </si>
  <si>
    <t>CA-239832</t>
  </si>
  <si>
    <t>CA-236528</t>
  </si>
  <si>
    <t>CA-236692</t>
  </si>
  <si>
    <t>CA-236842</t>
  </si>
  <si>
    <t>CA-237082</t>
  </si>
  <si>
    <t>CA-240118</t>
  </si>
  <si>
    <t>CA-248020</t>
  </si>
  <si>
    <t>CA-237338</t>
  </si>
  <si>
    <t>CA-237243</t>
  </si>
  <si>
    <t>CA-238809</t>
  </si>
  <si>
    <t>CA-250878</t>
  </si>
  <si>
    <t xml:space="preserve">CA-237084 </t>
  </si>
  <si>
    <t xml:space="preserve">CA-237248 </t>
  </si>
  <si>
    <t>CA-237341</t>
  </si>
  <si>
    <t xml:space="preserve">CA-237240 </t>
  </si>
  <si>
    <t>CA-237345</t>
  </si>
  <si>
    <t>CA-237538</t>
  </si>
  <si>
    <t xml:space="preserve">CA-236430 </t>
  </si>
  <si>
    <t>CA-237603</t>
  </si>
  <si>
    <t xml:space="preserve">CA-236687 </t>
  </si>
  <si>
    <t>CA-237622</t>
  </si>
  <si>
    <t xml:space="preserve">CA-245531 </t>
  </si>
  <si>
    <t>CA-237623</t>
  </si>
  <si>
    <t xml:space="preserve">CA-240097 </t>
  </si>
  <si>
    <t>CA-237632</t>
  </si>
  <si>
    <t>CA-237024</t>
  </si>
  <si>
    <t>CA-237636</t>
  </si>
  <si>
    <t>CA-237642</t>
  </si>
  <si>
    <t>CA-237341/ CA-237346</t>
  </si>
  <si>
    <t xml:space="preserve">CA-237407 </t>
  </si>
  <si>
    <t>CA-238051</t>
  </si>
  <si>
    <t xml:space="preserve">CA-247339 </t>
  </si>
  <si>
    <t>CA-238428</t>
  </si>
  <si>
    <t>CA-239084</t>
  </si>
  <si>
    <t xml:space="preserve">CA-242460 </t>
  </si>
  <si>
    <t>CA-238930</t>
  </si>
  <si>
    <t xml:space="preserve">CA-237247 </t>
  </si>
  <si>
    <t xml:space="preserve">CA-244121 </t>
  </si>
  <si>
    <t>CA-239120</t>
  </si>
  <si>
    <t>CA-236297 </t>
  </si>
  <si>
    <t xml:space="preserve">CA-238764 </t>
  </si>
  <si>
    <t>CA-239399</t>
  </si>
  <si>
    <t>CA-239579</t>
  </si>
  <si>
    <t>CA-250694</t>
  </si>
  <si>
    <t>CA-239672</t>
  </si>
  <si>
    <t>CA-240964</t>
  </si>
  <si>
    <t>CA-240975</t>
  </si>
  <si>
    <t>CA-242525</t>
  </si>
  <si>
    <t>CA-243017</t>
  </si>
  <si>
    <t>CA-243372</t>
  </si>
  <si>
    <t>CA-243531</t>
  </si>
  <si>
    <t>CA-243999</t>
  </si>
  <si>
    <t>CA-244287</t>
  </si>
  <si>
    <t>CA-245138</t>
  </si>
  <si>
    <t>CA-245239</t>
  </si>
  <si>
    <t>CA-245248</t>
  </si>
  <si>
    <t>CA-245532</t>
  </si>
  <si>
    <t>CA-246193</t>
  </si>
  <si>
    <t>CA-247173</t>
  </si>
  <si>
    <t>CA-247327</t>
  </si>
  <si>
    <t>CA-247376</t>
  </si>
  <si>
    <t>CA-247660</t>
  </si>
  <si>
    <t>CA-247677</t>
  </si>
  <si>
    <t>CA-247968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</si>
</sst>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1">
    <font>
      <sz val="10"/>
      <color theme="1"/>
      <name val="Arial"/>
      <family val="2"/>
    </font>
    <font>
      <b/>
      <sz val="10"/>
      <color theme="1"/>
      <name val="Arial"/>
      <family val="2"/>
    </font>
    <font>
      <sz val="11"/>
      <color rgb="FF444444"/>
      <name val="Calibri"/>
      <family val="2"/>
    </font>
    <font>
      <sz val="11"/>
      <color rgb="FF000000"/>
      <name val="Calibri"/>
      <family val="2"/>
    </font>
    <font>
      <sz val="10"/>
      <color rgb="FF000000"/>
      <name val="Arial"/>
      <family val="2"/>
    </font>
    <font>
      <strike/>
      <sz val="10"/>
      <color rgb="FF000000"/>
      <name val="Arial"/>
      <family val="2"/>
    </font>
    <font>
      <b/>
      <sz val="11"/>
      <color theme="0"/>
      <name val="Calibri"/>
      <family val="2"/>
      <scheme val="minor"/>
    </font>
    <font>
      <b/>
      <sz val="10"/>
      <color theme="0"/>
      <name val="Arial"/>
      <family val="2"/>
    </font>
    <font>
      <b/>
      <sz val="10"/>
      <color rgb="FF000000"/>
      <name val="Arial"/>
      <family val="2"/>
    </font>
    <font>
      <sz val="10"/>
      <name val="Arial"/>
      <family val="2"/>
    </font>
    <font>
      <sz val="11"/>
      <color rgb="FF172B4D"/>
      <name val="-Apple-System"/>
      <charset val="1"/>
    </font>
  </fonts>
  <fills count="11">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9" tint="0.79998168889431442"/>
        <bgColor indexed="64"/>
      </patternFill>
    </fill>
  </fills>
  <borders count="8">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0" fillId="0" borderId="0" xfId="0" applyAlignment="1">
      <alignment horizontal="left" vertical="top" wrapText="1"/>
    </xf>
    <xf numFmtId="0" fontId="1" fillId="2" borderId="0" xfId="0" applyFont="1" applyFill="1" applyAlignment="1">
      <alignment horizontal="left" vertical="top" wrapText="1"/>
    </xf>
    <xf numFmtId="0" fontId="0" fillId="0" borderId="0" xfId="0" applyAlignment="1">
      <alignment vertical="top" wrapText="1"/>
    </xf>
    <xf numFmtId="0" fontId="2" fillId="0" borderId="0" xfId="0" applyFont="1"/>
    <xf numFmtId="0" fontId="3"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6" fillId="3" borderId="6" xfId="0" applyFont="1" applyFill="1" applyBorder="1" applyAlignment="1">
      <alignment horizontal="center"/>
    </xf>
    <xf numFmtId="0" fontId="0" fillId="4" borderId="7" xfId="0" applyFill="1" applyBorder="1"/>
    <xf numFmtId="164" fontId="0" fillId="4" borderId="6" xfId="0" applyNumberFormat="1" applyFill="1" applyBorder="1"/>
    <xf numFmtId="0" fontId="0" fillId="5" borderId="7" xfId="0" applyFill="1" applyBorder="1"/>
    <xf numFmtId="0" fontId="0" fillId="6" borderId="0" xfId="0" applyFill="1" applyAlignment="1">
      <alignment vertical="top" wrapText="1"/>
    </xf>
    <xf numFmtId="0" fontId="0" fillId="6" borderId="0" xfId="0" applyFill="1" applyAlignment="1">
      <alignment horizontal="left" vertical="top" wrapText="1"/>
    </xf>
    <xf numFmtId="0" fontId="0" fillId="0" borderId="0" xfId="0" applyAlignment="1">
      <alignment vertical="top"/>
    </xf>
    <xf numFmtId="0" fontId="9" fillId="7" borderId="0" xfId="0" applyFont="1" applyFill="1" applyAlignment="1">
      <alignment vertical="top" wrapText="1"/>
    </xf>
    <xf numFmtId="0" fontId="0" fillId="8" borderId="0" xfId="0" applyFill="1" applyAlignment="1">
      <alignment horizontal="left" vertical="top" wrapText="1"/>
    </xf>
    <xf numFmtId="0" fontId="10" fillId="0" borderId="0" xfId="0" applyFont="1"/>
    <xf numFmtId="0" fontId="0" fillId="7" borderId="0" xfId="0" applyFill="1" applyAlignment="1">
      <alignment horizontal="left" vertical="top" wrapText="1"/>
    </xf>
    <xf numFmtId="0" fontId="0" fillId="8" borderId="0" xfId="0" applyFill="1" applyAlignment="1">
      <alignment vertical="top" wrapText="1"/>
    </xf>
    <xf numFmtId="0" fontId="9" fillId="0" borderId="0" xfId="0" applyFont="1" applyAlignment="1">
      <alignment horizontal="left" vertical="top" wrapText="1"/>
    </xf>
    <xf numFmtId="0" fontId="1" fillId="9" borderId="0" xfId="0" applyFont="1" applyFill="1" applyAlignment="1">
      <alignment horizontal="left" vertical="top" wrapText="1"/>
    </xf>
    <xf numFmtId="0" fontId="9" fillId="0" borderId="0" xfId="0" applyFont="1" applyAlignment="1">
      <alignment vertical="top" wrapText="1"/>
    </xf>
    <xf numFmtId="0" fontId="0" fillId="0" borderId="0" xfId="0" applyAlignment="1">
      <alignment wrapText="1"/>
    </xf>
    <xf numFmtId="0" fontId="0" fillId="7" borderId="0" xfId="0" applyFill="1" applyAlignment="1">
      <alignment vertical="top" wrapText="1"/>
    </xf>
    <xf numFmtId="0" fontId="0" fillId="10" borderId="0" xfId="0" applyFill="1" applyAlignment="1">
      <alignment horizontal="left" vertical="top"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6" fillId="3" borderId="3"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0"/>
              <a:t>Assessing Wave 3 Open Defects for Go Live Packet</a:t>
            </a:r>
            <a:br>
              <a:rPr lang="en-US" b="0"/>
            </a:br>
            <a:r>
              <a:rPr lang="en-US" b="0" baseline="0"/>
              <a:t> </a:t>
            </a:r>
            <a:r>
              <a:rPr lang="en-US" b="1" baseline="0"/>
              <a:t>Review</a:t>
            </a:r>
            <a:r>
              <a:rPr lang="en-US" b="0" baseline="0"/>
              <a:t> </a:t>
            </a:r>
            <a:r>
              <a:rPr lang="en-US" b="1" baseline="0"/>
              <a:t>Completed</a:t>
            </a:r>
            <a:r>
              <a:rPr lang="en-US" b="0" baseline="0"/>
              <a:t> </a:t>
            </a:r>
            <a:r>
              <a:rPr lang="en-US" sz="1400" b="0" i="0" u="none" strike="noStrike" baseline="0">
                <a:effectLst/>
              </a:rPr>
              <a:t>Burndown </a:t>
            </a:r>
            <a:r>
              <a:rPr lang="en-US" b="0"/>
              <a:t>Actuals to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'Wave 3 Burn Down'!$I$2</c:f>
              <c:strCache>
                <c:ptCount val="1"/>
                <c:pt idx="0">
                  <c:v>Planned</c:v>
                </c:pt>
              </c:strCache>
            </c:strRef>
          </c:tx>
          <c:spPr>
            <a:ln w="28575" cap="rnd">
              <a:solidFill>
                <a:schemeClr val="accent1"/>
              </a:solidFill>
              <a:prstDash val="dash"/>
              <a:round/>
            </a:ln>
            <a:effectLst/>
          </c:spPr>
          <c:marker>
            <c:symbol val="none"/>
          </c:marker>
          <c:cat>
            <c:numRef>
              <c:f>'Wave 3 Burn Down'!$B$3:$B$9</c:f>
              <c:numCache>
                <c:formatCode>m/d;@</c:formatCode>
                <c:ptCount val="7"/>
                <c:pt idx="0">
                  <c:v>44991</c:v>
                </c:pt>
                <c:pt idx="1">
                  <c:v>44992</c:v>
                </c:pt>
                <c:pt idx="2">
                  <c:v>44994</c:v>
                </c:pt>
                <c:pt idx="3">
                  <c:v>44999</c:v>
                </c:pt>
                <c:pt idx="4">
                  <c:v>45001</c:v>
                </c:pt>
                <c:pt idx="5">
                  <c:v>45006</c:v>
                </c:pt>
                <c:pt idx="6">
                  <c:v>45008</c:v>
                </c:pt>
              </c:numCache>
            </c:numRef>
          </c:cat>
          <c:val>
            <c:numRef>
              <c:f>'Wave 3 Burn Down'!$I$3:$I$9</c:f>
              <c:numCache>
                <c:formatCode>General</c:formatCode>
                <c:ptCount val="7"/>
                <c:pt idx="0">
                  <c:v>130</c:v>
                </c:pt>
                <c:pt idx="1">
                  <c:v>100</c:v>
                </c:pt>
                <c:pt idx="2">
                  <c:v>85</c:v>
                </c:pt>
                <c:pt idx="3">
                  <c:v>70</c:v>
                </c:pt>
                <c:pt idx="4">
                  <c:v>50</c:v>
                </c:pt>
                <c:pt idx="5">
                  <c:v>25</c:v>
                </c:pt>
                <c:pt idx="6">
                  <c:v>0</c:v>
                </c:pt>
              </c:numCache>
            </c:numRef>
          </c:val>
          <c:smooth val="0"/>
          <c:extLst>
            <c:ext xmlns:c16="http://schemas.microsoft.com/office/drawing/2014/chart" uri="{C3380CC4-5D6E-409C-BE32-E72D297353CC}">
              <c16:uniqueId val="{00000000-C650-4400-AC0A-ECB9E0E603FE}"/>
            </c:ext>
          </c:extLst>
        </c:ser>
        <c:ser>
          <c:idx val="1"/>
          <c:order val="1"/>
          <c:tx>
            <c:strRef>
              <c:f>'Wave 3 Burn Down'!$J$2</c:f>
              <c:strCache>
                <c:ptCount val="1"/>
                <c:pt idx="0">
                  <c:v>Actual</c:v>
                </c:pt>
              </c:strCache>
            </c:strRef>
          </c:tx>
          <c:spPr>
            <a:ln w="28575" cap="rnd">
              <a:solidFill>
                <a:schemeClr val="accent2"/>
              </a:solidFill>
              <a:prstDash val="solid"/>
              <a:round/>
            </a:ln>
            <a:effectLst/>
          </c:spPr>
          <c:marker>
            <c:symbol val="none"/>
          </c:marker>
          <c:cat>
            <c:numRef>
              <c:f>'Wave 3 Burn Down'!$B$3:$B$9</c:f>
              <c:numCache>
                <c:formatCode>m/d;@</c:formatCode>
                <c:ptCount val="7"/>
                <c:pt idx="0">
                  <c:v>44991</c:v>
                </c:pt>
                <c:pt idx="1">
                  <c:v>44992</c:v>
                </c:pt>
                <c:pt idx="2">
                  <c:v>44994</c:v>
                </c:pt>
                <c:pt idx="3">
                  <c:v>44999</c:v>
                </c:pt>
                <c:pt idx="4">
                  <c:v>45001</c:v>
                </c:pt>
                <c:pt idx="5">
                  <c:v>45006</c:v>
                </c:pt>
                <c:pt idx="6">
                  <c:v>45008</c:v>
                </c:pt>
              </c:numCache>
            </c:numRef>
          </c:cat>
          <c:val>
            <c:numRef>
              <c:f>'Wave 3 Burn Down'!$J$3:$J$9</c:f>
              <c:numCache>
                <c:formatCode>General</c:formatCode>
                <c:ptCount val="7"/>
                <c:pt idx="0">
                  <c:v>130</c:v>
                </c:pt>
                <c:pt idx="1">
                  <c:v>114</c:v>
                </c:pt>
                <c:pt idx="2">
                  <c:v>97</c:v>
                </c:pt>
                <c:pt idx="3">
                  <c:v>85</c:v>
                </c:pt>
                <c:pt idx="4">
                  <c:v>68</c:v>
                </c:pt>
                <c:pt idx="5">
                  <c:v>30</c:v>
                </c:pt>
                <c:pt idx="6">
                  <c:v>1</c:v>
                </c:pt>
              </c:numCache>
            </c:numRef>
          </c:val>
          <c:smooth val="0"/>
          <c:extLst>
            <c:ext xmlns:c16="http://schemas.microsoft.com/office/drawing/2014/chart" uri="{C3380CC4-5D6E-409C-BE32-E72D297353CC}">
              <c16:uniqueId val="{00000001-C650-4400-AC0A-ECB9E0E603FE}"/>
            </c:ext>
          </c:extLst>
        </c:ser>
        <c:ser>
          <c:idx val="2"/>
          <c:order val="2"/>
          <c:tx>
            <c:strRef>
              <c:f>'Wave 3 Burn Down'!$K$2</c:f>
              <c:strCache>
                <c:ptCount val="1"/>
                <c:pt idx="0">
                  <c:v>In Progress</c:v>
                </c:pt>
              </c:strCache>
            </c:strRef>
          </c:tx>
          <c:spPr>
            <a:ln w="28575" cap="rnd">
              <a:solidFill>
                <a:schemeClr val="accent3"/>
              </a:solidFill>
              <a:round/>
            </a:ln>
            <a:effectLst/>
          </c:spPr>
          <c:marker>
            <c:symbol val="none"/>
          </c:marker>
          <c:cat>
            <c:numRef>
              <c:f>'Wave 3 Burn Down'!$B$3:$B$9</c:f>
              <c:numCache>
                <c:formatCode>m/d;@</c:formatCode>
                <c:ptCount val="7"/>
                <c:pt idx="0">
                  <c:v>44991</c:v>
                </c:pt>
                <c:pt idx="1">
                  <c:v>44992</c:v>
                </c:pt>
                <c:pt idx="2">
                  <c:v>44994</c:v>
                </c:pt>
                <c:pt idx="3">
                  <c:v>44999</c:v>
                </c:pt>
                <c:pt idx="4">
                  <c:v>45001</c:v>
                </c:pt>
                <c:pt idx="5">
                  <c:v>45006</c:v>
                </c:pt>
                <c:pt idx="6">
                  <c:v>45008</c:v>
                </c:pt>
              </c:numCache>
            </c:numRef>
          </c:cat>
          <c:val>
            <c:numRef>
              <c:f>'Wave 3 Burn Down'!$K$3:$K$9</c:f>
              <c:numCache>
                <c:formatCode>General</c:formatCode>
                <c:ptCount val="7"/>
                <c:pt idx="0">
                  <c:v>0</c:v>
                </c:pt>
                <c:pt idx="1">
                  <c:v>7</c:v>
                </c:pt>
                <c:pt idx="2">
                  <c:v>8</c:v>
                </c:pt>
                <c:pt idx="3">
                  <c:v>11</c:v>
                </c:pt>
                <c:pt idx="4">
                  <c:v>6</c:v>
                </c:pt>
                <c:pt idx="5">
                  <c:v>2</c:v>
                </c:pt>
                <c:pt idx="6">
                  <c:v>1</c:v>
                </c:pt>
              </c:numCache>
            </c:numRef>
          </c:val>
          <c:smooth val="0"/>
          <c:extLst>
            <c:ext xmlns:c16="http://schemas.microsoft.com/office/drawing/2014/chart" uri="{C3380CC4-5D6E-409C-BE32-E72D297353CC}">
              <c16:uniqueId val="{00000002-C650-4400-AC0A-ECB9E0E603FE}"/>
            </c:ext>
          </c:extLst>
        </c:ser>
        <c:ser>
          <c:idx val="3"/>
          <c:order val="3"/>
          <c:tx>
            <c:strRef>
              <c:f>'Wave 3 Burn Down'!$L$2</c:f>
              <c:strCache>
                <c:ptCount val="1"/>
                <c:pt idx="0">
                  <c:v>GLP Outstanding</c:v>
                </c:pt>
              </c:strCache>
            </c:strRef>
          </c:tx>
          <c:spPr>
            <a:ln w="28575" cap="rnd">
              <a:solidFill>
                <a:schemeClr val="accent4"/>
              </a:solidFill>
              <a:round/>
            </a:ln>
            <a:effectLst/>
          </c:spPr>
          <c:marker>
            <c:symbol val="none"/>
          </c:marker>
          <c:cat>
            <c:numRef>
              <c:f>'Wave 3 Burn Down'!$B$3:$B$9</c:f>
              <c:numCache>
                <c:formatCode>m/d;@</c:formatCode>
                <c:ptCount val="7"/>
                <c:pt idx="0">
                  <c:v>44991</c:v>
                </c:pt>
                <c:pt idx="1">
                  <c:v>44992</c:v>
                </c:pt>
                <c:pt idx="2">
                  <c:v>44994</c:v>
                </c:pt>
                <c:pt idx="3">
                  <c:v>44999</c:v>
                </c:pt>
                <c:pt idx="4">
                  <c:v>45001</c:v>
                </c:pt>
                <c:pt idx="5">
                  <c:v>45006</c:v>
                </c:pt>
                <c:pt idx="6">
                  <c:v>45008</c:v>
                </c:pt>
              </c:numCache>
            </c:numRef>
          </c:cat>
          <c:val>
            <c:numRef>
              <c:f>'Wave 3 Burn Down'!$L$3:$L$9</c:f>
              <c:numCache>
                <c:formatCode>General</c:formatCode>
                <c:ptCount val="7"/>
                <c:pt idx="0">
                  <c:v>0</c:v>
                </c:pt>
                <c:pt idx="1">
                  <c:v>4</c:v>
                </c:pt>
                <c:pt idx="2">
                  <c:v>11</c:v>
                </c:pt>
                <c:pt idx="3">
                  <c:v>14</c:v>
                </c:pt>
                <c:pt idx="4">
                  <c:v>16</c:v>
                </c:pt>
                <c:pt idx="5">
                  <c:v>13</c:v>
                </c:pt>
                <c:pt idx="6">
                  <c:v>5</c:v>
                </c:pt>
              </c:numCache>
            </c:numRef>
          </c:val>
          <c:smooth val="0"/>
          <c:extLst>
            <c:ext xmlns:c16="http://schemas.microsoft.com/office/drawing/2014/chart" uri="{C3380CC4-5D6E-409C-BE32-E72D297353CC}">
              <c16:uniqueId val="{00000003-C650-4400-AC0A-ECB9E0E603FE}"/>
            </c:ext>
          </c:extLst>
        </c:ser>
        <c:dLbls>
          <c:showLegendKey val="0"/>
          <c:showVal val="0"/>
          <c:showCatName val="0"/>
          <c:showSerName val="0"/>
          <c:showPercent val="0"/>
          <c:showBubbleSize val="0"/>
        </c:dLbls>
        <c:smooth val="0"/>
        <c:axId val="1730147536"/>
        <c:axId val="1730154608"/>
      </c:lineChart>
      <c:dateAx>
        <c:axId val="17301475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200"/>
                  <a:t>Reporting Date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30154608"/>
        <c:crosses val="autoZero"/>
        <c:auto val="1"/>
        <c:lblOffset val="100"/>
        <c:baseTimeUnit val="days"/>
        <c:majorUnit val="2"/>
        <c:majorTimeUnit val="days"/>
        <c:minorUnit val="2"/>
        <c:minorTimeUnit val="days"/>
      </c:dateAx>
      <c:valAx>
        <c:axId val="1730154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200"/>
                  <a:t># Defects in Review</a:t>
                </a:r>
              </a:p>
            </c:rich>
          </c:tx>
          <c:layout>
            <c:manualLayout>
              <c:xMode val="edge"/>
              <c:yMode val="edge"/>
              <c:x val="2.0998954092282279E-2"/>
              <c:y val="0.3262864244130583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30147536"/>
        <c:crosses val="autoZero"/>
        <c:crossBetween val="midCat"/>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dTable>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1"/>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0"/>
              <a:t>Assessing Wave 2 Open Defects for Go Live Packet</a:t>
            </a:r>
            <a:br>
              <a:rPr lang="en-US" b="0"/>
            </a:br>
            <a:r>
              <a:rPr lang="en-US" b="0" baseline="0"/>
              <a:t> </a:t>
            </a:r>
            <a:r>
              <a:rPr lang="en-US" b="1" baseline="0"/>
              <a:t>Review</a:t>
            </a:r>
            <a:r>
              <a:rPr lang="en-US" b="0" baseline="0"/>
              <a:t> </a:t>
            </a:r>
            <a:r>
              <a:rPr lang="en-US" b="1" baseline="0"/>
              <a:t>Completed</a:t>
            </a:r>
            <a:r>
              <a:rPr lang="en-US" b="0" baseline="0"/>
              <a:t> </a:t>
            </a:r>
            <a:r>
              <a:rPr lang="en-US" sz="1400" b="0" i="0" u="none" strike="noStrike" baseline="0">
                <a:effectLst/>
              </a:rPr>
              <a:t>Burndown </a:t>
            </a:r>
            <a:r>
              <a:rPr lang="en-US" b="0"/>
              <a:t>Actuals to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'OLD_W2 Burn Down'!$I$2</c:f>
              <c:strCache>
                <c:ptCount val="1"/>
                <c:pt idx="0">
                  <c:v>Planned</c:v>
                </c:pt>
              </c:strCache>
            </c:strRef>
          </c:tx>
          <c:spPr>
            <a:ln w="28575" cap="rnd">
              <a:solidFill>
                <a:schemeClr val="accent1"/>
              </a:solidFill>
              <a:prstDash val="dash"/>
              <a:round/>
            </a:ln>
            <a:effectLst/>
          </c:spPr>
          <c:marker>
            <c:symbol val="none"/>
          </c:marker>
          <c:cat>
            <c:numRef>
              <c:f>'OLD_W2 Burn Down'!$B$3:$B$13</c:f>
              <c:numCache>
                <c:formatCode>m/d;@</c:formatCode>
                <c:ptCount val="11"/>
                <c:pt idx="0">
                  <c:v>44931</c:v>
                </c:pt>
                <c:pt idx="1">
                  <c:v>44936</c:v>
                </c:pt>
                <c:pt idx="2">
                  <c:v>44938</c:v>
                </c:pt>
                <c:pt idx="3">
                  <c:v>44943</c:v>
                </c:pt>
                <c:pt idx="4">
                  <c:v>44945</c:v>
                </c:pt>
                <c:pt idx="5">
                  <c:v>44950</c:v>
                </c:pt>
                <c:pt idx="6">
                  <c:v>44952</c:v>
                </c:pt>
                <c:pt idx="7">
                  <c:v>44957</c:v>
                </c:pt>
                <c:pt idx="8">
                  <c:v>44959</c:v>
                </c:pt>
                <c:pt idx="9">
                  <c:v>44964</c:v>
                </c:pt>
                <c:pt idx="10">
                  <c:v>44966</c:v>
                </c:pt>
              </c:numCache>
            </c:numRef>
          </c:cat>
          <c:val>
            <c:numRef>
              <c:f>'OLD_W2 Burn Down'!$I$3:$I$13</c:f>
              <c:numCache>
                <c:formatCode>General</c:formatCode>
                <c:ptCount val="11"/>
                <c:pt idx="0">
                  <c:v>91</c:v>
                </c:pt>
                <c:pt idx="1">
                  <c:v>70</c:v>
                </c:pt>
                <c:pt idx="2">
                  <c:v>60</c:v>
                </c:pt>
                <c:pt idx="3">
                  <c:v>45</c:v>
                </c:pt>
                <c:pt idx="4">
                  <c:v>35</c:v>
                </c:pt>
                <c:pt idx="5">
                  <c:v>25</c:v>
                </c:pt>
                <c:pt idx="6">
                  <c:v>15</c:v>
                </c:pt>
                <c:pt idx="7">
                  <c:v>10</c:v>
                </c:pt>
                <c:pt idx="8">
                  <c:v>5</c:v>
                </c:pt>
                <c:pt idx="9">
                  <c:v>0</c:v>
                </c:pt>
                <c:pt idx="10">
                  <c:v>0</c:v>
                </c:pt>
              </c:numCache>
            </c:numRef>
          </c:val>
          <c:smooth val="0"/>
          <c:extLst>
            <c:ext xmlns:c16="http://schemas.microsoft.com/office/drawing/2014/chart" uri="{C3380CC4-5D6E-409C-BE32-E72D297353CC}">
              <c16:uniqueId val="{00000000-D5BD-4E06-9F7F-FEE944D763FE}"/>
            </c:ext>
          </c:extLst>
        </c:ser>
        <c:ser>
          <c:idx val="1"/>
          <c:order val="1"/>
          <c:tx>
            <c:strRef>
              <c:f>'OLD_W2 Burn Down'!$J$2</c:f>
              <c:strCache>
                <c:ptCount val="1"/>
                <c:pt idx="0">
                  <c:v>Actual</c:v>
                </c:pt>
              </c:strCache>
            </c:strRef>
          </c:tx>
          <c:spPr>
            <a:ln w="28575" cap="rnd">
              <a:solidFill>
                <a:schemeClr val="accent2"/>
              </a:solidFill>
              <a:prstDash val="solid"/>
              <a:round/>
            </a:ln>
            <a:effectLst/>
          </c:spPr>
          <c:marker>
            <c:symbol val="none"/>
          </c:marker>
          <c:cat>
            <c:numRef>
              <c:f>'OLD_W2 Burn Down'!$B$3:$B$13</c:f>
              <c:numCache>
                <c:formatCode>m/d;@</c:formatCode>
                <c:ptCount val="11"/>
                <c:pt idx="0">
                  <c:v>44931</c:v>
                </c:pt>
                <c:pt idx="1">
                  <c:v>44936</c:v>
                </c:pt>
                <c:pt idx="2">
                  <c:v>44938</c:v>
                </c:pt>
                <c:pt idx="3">
                  <c:v>44943</c:v>
                </c:pt>
                <c:pt idx="4">
                  <c:v>44945</c:v>
                </c:pt>
                <c:pt idx="5">
                  <c:v>44950</c:v>
                </c:pt>
                <c:pt idx="6">
                  <c:v>44952</c:v>
                </c:pt>
                <c:pt idx="7">
                  <c:v>44957</c:v>
                </c:pt>
                <c:pt idx="8">
                  <c:v>44959</c:v>
                </c:pt>
                <c:pt idx="9">
                  <c:v>44964</c:v>
                </c:pt>
                <c:pt idx="10">
                  <c:v>44966</c:v>
                </c:pt>
              </c:numCache>
            </c:numRef>
          </c:cat>
          <c:val>
            <c:numRef>
              <c:f>'OLD_W2 Burn Down'!$J$3:$J$13</c:f>
              <c:numCache>
                <c:formatCode>General</c:formatCode>
                <c:ptCount val="11"/>
                <c:pt idx="0">
                  <c:v>91</c:v>
                </c:pt>
                <c:pt idx="1">
                  <c:v>56</c:v>
                </c:pt>
                <c:pt idx="2">
                  <c:v>52</c:v>
                </c:pt>
                <c:pt idx="3">
                  <c:v>40</c:v>
                </c:pt>
                <c:pt idx="4">
                  <c:v>28</c:v>
                </c:pt>
                <c:pt idx="5">
                  <c:v>11</c:v>
                </c:pt>
                <c:pt idx="6">
                  <c:v>0</c:v>
                </c:pt>
              </c:numCache>
            </c:numRef>
          </c:val>
          <c:smooth val="0"/>
          <c:extLst>
            <c:ext xmlns:c16="http://schemas.microsoft.com/office/drawing/2014/chart" uri="{C3380CC4-5D6E-409C-BE32-E72D297353CC}">
              <c16:uniqueId val="{00000001-D5BD-4E06-9F7F-FEE944D763FE}"/>
            </c:ext>
          </c:extLst>
        </c:ser>
        <c:ser>
          <c:idx val="2"/>
          <c:order val="2"/>
          <c:tx>
            <c:strRef>
              <c:f>'OLD_W2 Burn Down'!$K$2</c:f>
              <c:strCache>
                <c:ptCount val="1"/>
                <c:pt idx="0">
                  <c:v>In Progress</c:v>
                </c:pt>
              </c:strCache>
            </c:strRef>
          </c:tx>
          <c:spPr>
            <a:ln w="28575" cap="rnd">
              <a:solidFill>
                <a:schemeClr val="accent3"/>
              </a:solidFill>
              <a:round/>
            </a:ln>
            <a:effectLst/>
          </c:spPr>
          <c:marker>
            <c:symbol val="none"/>
          </c:marker>
          <c:cat>
            <c:numRef>
              <c:f>'OLD_W2 Burn Down'!$B$3:$B$13</c:f>
              <c:numCache>
                <c:formatCode>m/d;@</c:formatCode>
                <c:ptCount val="11"/>
                <c:pt idx="0">
                  <c:v>44931</c:v>
                </c:pt>
                <c:pt idx="1">
                  <c:v>44936</c:v>
                </c:pt>
                <c:pt idx="2">
                  <c:v>44938</c:v>
                </c:pt>
                <c:pt idx="3">
                  <c:v>44943</c:v>
                </c:pt>
                <c:pt idx="4">
                  <c:v>44945</c:v>
                </c:pt>
                <c:pt idx="5">
                  <c:v>44950</c:v>
                </c:pt>
                <c:pt idx="6">
                  <c:v>44952</c:v>
                </c:pt>
                <c:pt idx="7">
                  <c:v>44957</c:v>
                </c:pt>
                <c:pt idx="8">
                  <c:v>44959</c:v>
                </c:pt>
                <c:pt idx="9">
                  <c:v>44964</c:v>
                </c:pt>
                <c:pt idx="10">
                  <c:v>44966</c:v>
                </c:pt>
              </c:numCache>
            </c:numRef>
          </c:cat>
          <c:val>
            <c:numRef>
              <c:f>'OLD_W2 Burn Down'!$K$3:$K$13</c:f>
              <c:numCache>
                <c:formatCode>General</c:formatCode>
                <c:ptCount val="11"/>
                <c:pt idx="0">
                  <c:v>0</c:v>
                </c:pt>
                <c:pt idx="1">
                  <c:v>4</c:v>
                </c:pt>
                <c:pt idx="2">
                  <c:v>9</c:v>
                </c:pt>
                <c:pt idx="3">
                  <c:v>7</c:v>
                </c:pt>
                <c:pt idx="4">
                  <c:v>13</c:v>
                </c:pt>
                <c:pt idx="5">
                  <c:v>5</c:v>
                </c:pt>
                <c:pt idx="6">
                  <c:v>0</c:v>
                </c:pt>
              </c:numCache>
            </c:numRef>
          </c:val>
          <c:smooth val="0"/>
          <c:extLst>
            <c:ext xmlns:c16="http://schemas.microsoft.com/office/drawing/2014/chart" uri="{C3380CC4-5D6E-409C-BE32-E72D297353CC}">
              <c16:uniqueId val="{00000002-D5BD-4E06-9F7F-FEE944D763FE}"/>
            </c:ext>
          </c:extLst>
        </c:ser>
        <c:ser>
          <c:idx val="3"/>
          <c:order val="3"/>
          <c:tx>
            <c:strRef>
              <c:f>'OLD_W2 Burn Down'!$L$2</c:f>
              <c:strCache>
                <c:ptCount val="1"/>
                <c:pt idx="0">
                  <c:v>GLP Outstanding</c:v>
                </c:pt>
              </c:strCache>
            </c:strRef>
          </c:tx>
          <c:spPr>
            <a:ln w="28575" cap="rnd">
              <a:solidFill>
                <a:schemeClr val="accent4"/>
              </a:solidFill>
              <a:round/>
            </a:ln>
            <a:effectLst/>
          </c:spPr>
          <c:marker>
            <c:symbol val="none"/>
          </c:marker>
          <c:cat>
            <c:numRef>
              <c:f>'OLD_W2 Burn Down'!$B$3:$B$13</c:f>
              <c:numCache>
                <c:formatCode>m/d;@</c:formatCode>
                <c:ptCount val="11"/>
                <c:pt idx="0">
                  <c:v>44931</c:v>
                </c:pt>
                <c:pt idx="1">
                  <c:v>44936</c:v>
                </c:pt>
                <c:pt idx="2">
                  <c:v>44938</c:v>
                </c:pt>
                <c:pt idx="3">
                  <c:v>44943</c:v>
                </c:pt>
                <c:pt idx="4">
                  <c:v>44945</c:v>
                </c:pt>
                <c:pt idx="5">
                  <c:v>44950</c:v>
                </c:pt>
                <c:pt idx="6">
                  <c:v>44952</c:v>
                </c:pt>
                <c:pt idx="7">
                  <c:v>44957</c:v>
                </c:pt>
                <c:pt idx="8">
                  <c:v>44959</c:v>
                </c:pt>
                <c:pt idx="9">
                  <c:v>44964</c:v>
                </c:pt>
                <c:pt idx="10">
                  <c:v>44966</c:v>
                </c:pt>
              </c:numCache>
            </c:numRef>
          </c:cat>
          <c:val>
            <c:numRef>
              <c:f>'OLD_W2 Burn Down'!$L$3:$L$13</c:f>
              <c:numCache>
                <c:formatCode>General</c:formatCode>
                <c:ptCount val="11"/>
                <c:pt idx="0">
                  <c:v>0</c:v>
                </c:pt>
                <c:pt idx="1">
                  <c:v>1</c:v>
                </c:pt>
                <c:pt idx="2">
                  <c:v>5</c:v>
                </c:pt>
                <c:pt idx="3">
                  <c:v>7</c:v>
                </c:pt>
                <c:pt idx="4">
                  <c:v>9</c:v>
                </c:pt>
                <c:pt idx="5">
                  <c:v>3</c:v>
                </c:pt>
                <c:pt idx="6">
                  <c:v>6</c:v>
                </c:pt>
              </c:numCache>
            </c:numRef>
          </c:val>
          <c:smooth val="0"/>
          <c:extLst>
            <c:ext xmlns:c16="http://schemas.microsoft.com/office/drawing/2014/chart" uri="{C3380CC4-5D6E-409C-BE32-E72D297353CC}">
              <c16:uniqueId val="{00000003-D5BD-4E06-9F7F-FEE944D763FE}"/>
            </c:ext>
          </c:extLst>
        </c:ser>
        <c:dLbls>
          <c:showLegendKey val="0"/>
          <c:showVal val="0"/>
          <c:showCatName val="0"/>
          <c:showSerName val="0"/>
          <c:showPercent val="0"/>
          <c:showBubbleSize val="0"/>
        </c:dLbls>
        <c:smooth val="0"/>
        <c:axId val="1730147536"/>
        <c:axId val="1730154608"/>
      </c:lineChart>
      <c:dateAx>
        <c:axId val="17301475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200"/>
                  <a:t>Reporting Date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30154608"/>
        <c:crosses val="autoZero"/>
        <c:auto val="1"/>
        <c:lblOffset val="100"/>
        <c:baseTimeUnit val="days"/>
        <c:majorUnit val="2"/>
        <c:majorTimeUnit val="days"/>
        <c:minorUnit val="2"/>
        <c:minorTimeUnit val="days"/>
      </c:dateAx>
      <c:valAx>
        <c:axId val="1730154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200"/>
                  <a:t># Defects in Review</a:t>
                </a:r>
              </a:p>
            </c:rich>
          </c:tx>
          <c:layout>
            <c:manualLayout>
              <c:xMode val="edge"/>
              <c:yMode val="edge"/>
              <c:x val="2.0998954092282279E-2"/>
              <c:y val="0.3262864244130583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30147536"/>
        <c:crosses val="autoZero"/>
        <c:crossBetween val="midCat"/>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dTable>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1"/>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16</xdr:col>
      <xdr:colOff>168648</xdr:colOff>
      <xdr:row>2</xdr:row>
      <xdr:rowOff>115999</xdr:rowOff>
    </xdr:from>
    <xdr:to>
      <xdr:col>29</xdr:col>
      <xdr:colOff>161926</xdr:colOff>
      <xdr:row>27</xdr:row>
      <xdr:rowOff>76200</xdr:rowOff>
    </xdr:to>
    <xdr:graphicFrame macro="">
      <xdr:nvGraphicFramePr>
        <xdr:cNvPr id="2" name="Chart 5">
          <a:extLst>
            <a:ext uri="{FF2B5EF4-FFF2-40B4-BE49-F238E27FC236}">
              <a16:creationId xmlns:a16="http://schemas.microsoft.com/office/drawing/2014/main" id="{DAF52158-0DD5-457C-806C-2F06F2995EA5}"/>
            </a:ext>
            <a:ext uri="{147F2762-F138-4A5C-976F-8EAC2B608ADB}">
              <a16:predDERef xmlns:a16="http://schemas.microsoft.com/office/drawing/2014/main" pred="{9D8CEE7A-FB4A-43ED-9DAB-83447E7F3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168647</xdr:colOff>
      <xdr:row>2</xdr:row>
      <xdr:rowOff>115999</xdr:rowOff>
    </xdr:from>
    <xdr:to>
      <xdr:col>31</xdr:col>
      <xdr:colOff>422595</xdr:colOff>
      <xdr:row>27</xdr:row>
      <xdr:rowOff>64241</xdr:rowOff>
    </xdr:to>
    <xdr:graphicFrame macro="">
      <xdr:nvGraphicFramePr>
        <xdr:cNvPr id="4" name="Chart 5">
          <a:extLst>
            <a:ext uri="{FF2B5EF4-FFF2-40B4-BE49-F238E27FC236}">
              <a16:creationId xmlns:a16="http://schemas.microsoft.com/office/drawing/2014/main" id="{874ABF6A-38E0-4BBB-B3A8-39651D73FB33}"/>
            </a:ext>
            <a:ext uri="{147F2762-F138-4A5C-976F-8EAC2B608ADB}">
              <a16:predDERef xmlns:a16="http://schemas.microsoft.com/office/drawing/2014/main" pred="{9D8CEE7A-FB4A-43ED-9DAB-83447E7F3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2614-AE2E-4223-8BB3-63DA430F62D7}">
  <sheetPr filterMode="1"/>
  <dimension ref="A1:AD131"/>
  <sheetViews>
    <sheetView tabSelected="1" zoomScaleNormal="100" workbookViewId="0">
      <pane xSplit="6" ySplit="1" topLeftCell="V2" activePane="bottomRight" state="frozen"/>
      <selection pane="topRight" activeCell="G1" sqref="G1"/>
      <selection pane="bottomLeft" activeCell="A2" sqref="A2"/>
      <selection pane="bottomRight" activeCell="W86" sqref="W86"/>
    </sheetView>
  </sheetViews>
  <sheetFormatPr defaultColWidth="11.453125" defaultRowHeight="12.5"/>
  <cols>
    <col min="1" max="2" width="11.453125" style="1"/>
    <col min="3" max="3" width="38.81640625" style="1" customWidth="1"/>
    <col min="4" max="4" width="12.26953125" style="1" customWidth="1"/>
    <col min="5" max="5" width="9" style="1" customWidth="1"/>
    <col min="6" max="6" width="11.453125" style="1" customWidth="1"/>
    <col min="7" max="7" width="8.1796875" style="1" customWidth="1"/>
    <col min="8" max="8" width="13.7265625" style="1" customWidth="1"/>
    <col min="9" max="12" width="31.81640625" style="1" customWidth="1"/>
    <col min="13" max="13" width="15.81640625" style="1" customWidth="1"/>
    <col min="14" max="14" width="16.54296875" style="1" bestFit="1" customWidth="1"/>
    <col min="15" max="21" width="14.453125" style="1" hidden="1" customWidth="1"/>
    <col min="22" max="22" width="29.453125" style="1" customWidth="1"/>
    <col min="23" max="23" width="42.81640625" style="1" customWidth="1"/>
    <col min="24" max="24" width="11.453125" style="1"/>
    <col min="25" max="26" width="11.453125" style="1" hidden="1" customWidth="1"/>
    <col min="27" max="27" width="14.453125" style="1" hidden="1" customWidth="1"/>
    <col min="28" max="28" width="11.453125" style="1" hidden="1" customWidth="1"/>
    <col min="29" max="16384" width="11.453125" style="1"/>
  </cols>
  <sheetData>
    <row r="1" spans="1:30" s="2" customFormat="1" ht="39">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row>
    <row r="2" spans="1:30" ht="162.5" hidden="1">
      <c r="A2" s="1" t="s">
        <v>29</v>
      </c>
      <c r="B2" s="3" t="s">
        <v>30</v>
      </c>
      <c r="C2" s="3" t="s">
        <v>31</v>
      </c>
      <c r="D2" s="3" t="s">
        <v>32</v>
      </c>
      <c r="E2" s="3" t="s">
        <v>33</v>
      </c>
      <c r="F2" s="3">
        <v>23.05</v>
      </c>
      <c r="G2" s="3"/>
      <c r="H2" s="3" t="s">
        <v>34</v>
      </c>
      <c r="I2" s="3" t="s">
        <v>35</v>
      </c>
      <c r="J2" s="3" t="s">
        <v>36</v>
      </c>
      <c r="K2" s="3" t="s">
        <v>37</v>
      </c>
      <c r="L2" s="3" t="s">
        <v>38</v>
      </c>
      <c r="M2" s="3" t="s">
        <v>39</v>
      </c>
      <c r="N2" s="19" t="s">
        <v>40</v>
      </c>
      <c r="V2" s="26" t="s">
        <v>41</v>
      </c>
      <c r="X2" s="1" t="s">
        <v>42</v>
      </c>
    </row>
    <row r="3" spans="1:30" ht="287.5" hidden="1">
      <c r="A3" s="1" t="s">
        <v>29</v>
      </c>
      <c r="B3" s="3" t="s">
        <v>43</v>
      </c>
      <c r="C3" s="3" t="s">
        <v>44</v>
      </c>
      <c r="D3" s="3" t="s">
        <v>45</v>
      </c>
      <c r="E3" s="3" t="s">
        <v>46</v>
      </c>
      <c r="F3" s="3">
        <v>23.05</v>
      </c>
      <c r="G3" s="3"/>
      <c r="H3" s="3" t="s">
        <v>47</v>
      </c>
      <c r="I3" s="3" t="s">
        <v>48</v>
      </c>
      <c r="J3" s="3" t="s">
        <v>49</v>
      </c>
      <c r="K3" s="3" t="s">
        <v>50</v>
      </c>
      <c r="L3" s="3" t="s">
        <v>51</v>
      </c>
      <c r="M3" s="3" t="s">
        <v>39</v>
      </c>
      <c r="N3" s="19" t="s">
        <v>40</v>
      </c>
      <c r="V3" s="26" t="s">
        <v>52</v>
      </c>
      <c r="X3" s="1" t="s">
        <v>42</v>
      </c>
    </row>
    <row r="4" spans="1:30" ht="162.5" hidden="1">
      <c r="A4" s="1" t="s">
        <v>29</v>
      </c>
      <c r="B4" s="3" t="s">
        <v>53</v>
      </c>
      <c r="C4" s="3" t="s">
        <v>54</v>
      </c>
      <c r="D4" s="3" t="s">
        <v>32</v>
      </c>
      <c r="E4" s="3" t="s">
        <v>33</v>
      </c>
      <c r="F4" s="3">
        <v>23.03</v>
      </c>
      <c r="G4" s="3" t="s">
        <v>55</v>
      </c>
      <c r="H4" s="3" t="s">
        <v>34</v>
      </c>
      <c r="I4" s="3" t="s">
        <v>56</v>
      </c>
      <c r="J4" s="3" t="s">
        <v>57</v>
      </c>
      <c r="K4" s="3" t="s">
        <v>58</v>
      </c>
      <c r="L4" s="3" t="s">
        <v>59</v>
      </c>
      <c r="M4" s="3" t="s">
        <v>39</v>
      </c>
      <c r="N4" s="19" t="s">
        <v>40</v>
      </c>
      <c r="V4" s="26" t="s">
        <v>41</v>
      </c>
      <c r="X4" s="1" t="s">
        <v>42</v>
      </c>
    </row>
    <row r="5" spans="1:30" ht="409.5" hidden="1">
      <c r="A5" s="1" t="s">
        <v>29</v>
      </c>
      <c r="B5" s="3" t="s">
        <v>60</v>
      </c>
      <c r="C5" s="3" t="s">
        <v>61</v>
      </c>
      <c r="D5" s="3" t="s">
        <v>62</v>
      </c>
      <c r="E5" s="3" t="s">
        <v>46</v>
      </c>
      <c r="F5" s="3">
        <v>23.05</v>
      </c>
      <c r="G5" s="3"/>
      <c r="H5" s="3" t="s">
        <v>47</v>
      </c>
      <c r="I5" s="3" t="s">
        <v>63</v>
      </c>
      <c r="J5" s="3" t="s">
        <v>64</v>
      </c>
      <c r="K5" s="3" t="s">
        <v>65</v>
      </c>
      <c r="L5" s="3" t="s">
        <v>66</v>
      </c>
      <c r="M5" s="3" t="s">
        <v>39</v>
      </c>
      <c r="N5" s="19" t="s">
        <v>40</v>
      </c>
      <c r="V5" s="26" t="s">
        <v>67</v>
      </c>
      <c r="X5" s="1" t="s">
        <v>42</v>
      </c>
      <c r="AD5" s="1" t="s">
        <v>68</v>
      </c>
    </row>
    <row r="6" spans="1:30" ht="225" hidden="1">
      <c r="A6" s="1" t="s">
        <v>29</v>
      </c>
      <c r="B6" s="3" t="s">
        <v>69</v>
      </c>
      <c r="C6" s="3" t="s">
        <v>70</v>
      </c>
      <c r="D6" s="3" t="s">
        <v>71</v>
      </c>
      <c r="E6" s="3" t="s">
        <v>46</v>
      </c>
      <c r="F6" s="3">
        <v>23.05</v>
      </c>
      <c r="G6" s="3"/>
      <c r="H6" s="3" t="s">
        <v>34</v>
      </c>
      <c r="I6" s="3" t="s">
        <v>72</v>
      </c>
      <c r="J6" s="3" t="s">
        <v>73</v>
      </c>
      <c r="K6" s="3" t="s">
        <v>74</v>
      </c>
      <c r="L6" s="3" t="s">
        <v>75</v>
      </c>
      <c r="M6" s="3" t="s">
        <v>39</v>
      </c>
      <c r="N6" s="19" t="s">
        <v>40</v>
      </c>
      <c r="V6" s="26" t="s">
        <v>41</v>
      </c>
      <c r="X6" s="1" t="s">
        <v>42</v>
      </c>
      <c r="AD6" s="1" t="s">
        <v>68</v>
      </c>
    </row>
    <row r="7" spans="1:30" ht="409.5" hidden="1">
      <c r="A7" s="1" t="s">
        <v>29</v>
      </c>
      <c r="B7" s="3" t="s">
        <v>76</v>
      </c>
      <c r="C7" s="3" t="s">
        <v>77</v>
      </c>
      <c r="D7" s="3" t="s">
        <v>78</v>
      </c>
      <c r="E7" s="3" t="s">
        <v>33</v>
      </c>
      <c r="F7" s="3">
        <v>23.05</v>
      </c>
      <c r="G7" s="3"/>
      <c r="H7" s="3" t="s">
        <v>47</v>
      </c>
      <c r="I7" s="3" t="s">
        <v>79</v>
      </c>
      <c r="J7" s="3" t="s">
        <v>64</v>
      </c>
      <c r="K7" s="3" t="s">
        <v>80</v>
      </c>
      <c r="L7" s="3"/>
      <c r="M7" s="3" t="s">
        <v>39</v>
      </c>
      <c r="N7" s="19" t="s">
        <v>40</v>
      </c>
      <c r="V7" s="26" t="s">
        <v>81</v>
      </c>
      <c r="X7" s="1" t="s">
        <v>42</v>
      </c>
      <c r="AD7" s="1" t="s">
        <v>68</v>
      </c>
    </row>
    <row r="8" spans="1:30" ht="150" hidden="1">
      <c r="A8" s="1" t="s">
        <v>29</v>
      </c>
      <c r="B8" s="3" t="s">
        <v>82</v>
      </c>
      <c r="C8" s="3" t="s">
        <v>83</v>
      </c>
      <c r="D8" s="3" t="s">
        <v>71</v>
      </c>
      <c r="E8" s="3" t="s">
        <v>33</v>
      </c>
      <c r="F8" s="3">
        <v>23.05</v>
      </c>
      <c r="G8" s="3"/>
      <c r="H8" s="3" t="s">
        <v>34</v>
      </c>
      <c r="I8" s="3" t="s">
        <v>84</v>
      </c>
      <c r="J8" s="3" t="s">
        <v>85</v>
      </c>
      <c r="K8" s="3" t="s">
        <v>86</v>
      </c>
      <c r="L8" s="3" t="s">
        <v>87</v>
      </c>
      <c r="M8" s="3" t="s">
        <v>39</v>
      </c>
      <c r="N8" s="19" t="s">
        <v>40</v>
      </c>
      <c r="V8" s="26" t="s">
        <v>41</v>
      </c>
      <c r="X8" s="1" t="s">
        <v>42</v>
      </c>
    </row>
    <row r="9" spans="1:30" ht="300" hidden="1">
      <c r="A9" s="1" t="s">
        <v>29</v>
      </c>
      <c r="B9" s="3" t="s">
        <v>88</v>
      </c>
      <c r="C9" s="3" t="s">
        <v>89</v>
      </c>
      <c r="D9" s="3" t="s">
        <v>90</v>
      </c>
      <c r="E9" s="3" t="s">
        <v>91</v>
      </c>
      <c r="F9" s="3">
        <v>23.05</v>
      </c>
      <c r="G9" s="3"/>
      <c r="H9" s="3" t="s">
        <v>34</v>
      </c>
      <c r="I9" s="3" t="s">
        <v>92</v>
      </c>
      <c r="J9" s="3" t="s">
        <v>93</v>
      </c>
      <c r="K9" s="3" t="s">
        <v>94</v>
      </c>
      <c r="L9" s="3"/>
      <c r="M9" s="3" t="s">
        <v>39</v>
      </c>
      <c r="N9" s="19" t="s">
        <v>40</v>
      </c>
      <c r="V9" s="26" t="s">
        <v>41</v>
      </c>
      <c r="X9" s="1" t="s">
        <v>42</v>
      </c>
    </row>
    <row r="10" spans="1:30" ht="175" hidden="1">
      <c r="A10" s="1" t="s">
        <v>29</v>
      </c>
      <c r="B10" s="3" t="s">
        <v>95</v>
      </c>
      <c r="C10" s="3" t="s">
        <v>96</v>
      </c>
      <c r="D10" s="3"/>
      <c r="E10" s="3" t="s">
        <v>91</v>
      </c>
      <c r="F10" s="3" t="s">
        <v>64</v>
      </c>
      <c r="G10" s="3"/>
      <c r="H10" s="3" t="s">
        <v>47</v>
      </c>
      <c r="I10" s="3" t="s">
        <v>97</v>
      </c>
      <c r="J10" s="3" t="s">
        <v>98</v>
      </c>
      <c r="K10" s="3" t="s">
        <v>99</v>
      </c>
      <c r="L10" s="3" t="s">
        <v>100</v>
      </c>
      <c r="M10" s="3" t="s">
        <v>39</v>
      </c>
      <c r="N10" s="19" t="s">
        <v>40</v>
      </c>
      <c r="V10" s="26" t="s">
        <v>101</v>
      </c>
      <c r="X10" s="1" t="s">
        <v>42</v>
      </c>
    </row>
    <row r="11" spans="1:30" ht="112.5" hidden="1">
      <c r="A11" s="1" t="s">
        <v>29</v>
      </c>
      <c r="B11" s="3" t="s">
        <v>102</v>
      </c>
      <c r="C11" s="3" t="s">
        <v>103</v>
      </c>
      <c r="D11" s="3" t="s">
        <v>62</v>
      </c>
      <c r="E11" s="3" t="s">
        <v>33</v>
      </c>
      <c r="F11" s="3" t="s">
        <v>104</v>
      </c>
      <c r="G11" s="3"/>
      <c r="H11" s="3" t="s">
        <v>47</v>
      </c>
      <c r="I11" s="3" t="s">
        <v>105</v>
      </c>
      <c r="J11" s="3" t="s">
        <v>106</v>
      </c>
      <c r="K11" s="3" t="s">
        <v>107</v>
      </c>
      <c r="L11" s="3"/>
      <c r="M11" s="3" t="s">
        <v>39</v>
      </c>
      <c r="N11" s="19" t="s">
        <v>40</v>
      </c>
      <c r="V11" s="26" t="s">
        <v>108</v>
      </c>
      <c r="X11" s="1" t="s">
        <v>42</v>
      </c>
      <c r="AD11" s="1" t="s">
        <v>68</v>
      </c>
    </row>
    <row r="12" spans="1:30" ht="162.5" hidden="1">
      <c r="A12" s="1" t="s">
        <v>29</v>
      </c>
      <c r="B12" s="3" t="s">
        <v>109</v>
      </c>
      <c r="C12" s="3" t="s">
        <v>110</v>
      </c>
      <c r="D12" s="3"/>
      <c r="E12" s="3" t="s">
        <v>91</v>
      </c>
      <c r="F12" s="3" t="s">
        <v>64</v>
      </c>
      <c r="G12" s="3"/>
      <c r="H12" s="3" t="s">
        <v>47</v>
      </c>
      <c r="I12" s="3" t="s">
        <v>111</v>
      </c>
      <c r="J12" s="3" t="s">
        <v>112</v>
      </c>
      <c r="K12" s="3" t="s">
        <v>113</v>
      </c>
      <c r="L12" s="3" t="s">
        <v>114</v>
      </c>
      <c r="M12" s="3" t="s">
        <v>39</v>
      </c>
      <c r="N12" s="19" t="s">
        <v>40</v>
      </c>
      <c r="V12" s="26" t="s">
        <v>115</v>
      </c>
      <c r="X12" s="1" t="s">
        <v>42</v>
      </c>
    </row>
    <row r="13" spans="1:30" ht="200" hidden="1">
      <c r="A13" s="1" t="s">
        <v>116</v>
      </c>
      <c r="B13" s="3" t="s">
        <v>117</v>
      </c>
      <c r="C13" s="3" t="s">
        <v>118</v>
      </c>
      <c r="D13" s="3" t="s">
        <v>119</v>
      </c>
      <c r="E13" s="3" t="s">
        <v>33</v>
      </c>
      <c r="F13" s="3">
        <v>23.03</v>
      </c>
      <c r="G13" s="3" t="s">
        <v>64</v>
      </c>
      <c r="H13" s="3" t="s">
        <v>120</v>
      </c>
      <c r="I13" s="3" t="s">
        <v>121</v>
      </c>
      <c r="J13" s="3" t="s">
        <v>122</v>
      </c>
      <c r="K13" s="3" t="s">
        <v>123</v>
      </c>
      <c r="L13" s="3" t="s">
        <v>124</v>
      </c>
      <c r="M13" s="3" t="s">
        <v>125</v>
      </c>
      <c r="N13" s="3" t="s">
        <v>40</v>
      </c>
      <c r="X13" s="1" t="s">
        <v>42</v>
      </c>
      <c r="Z13" s="1" t="s">
        <v>40</v>
      </c>
      <c r="AA13" s="3" t="s">
        <v>126</v>
      </c>
      <c r="AB13" s="1" t="s">
        <v>127</v>
      </c>
    </row>
    <row r="14" spans="1:30" ht="262.5" hidden="1">
      <c r="A14" s="1" t="s">
        <v>116</v>
      </c>
      <c r="B14" s="3" t="s">
        <v>128</v>
      </c>
      <c r="C14" s="3" t="s">
        <v>129</v>
      </c>
      <c r="D14" s="3" t="s">
        <v>130</v>
      </c>
      <c r="E14" s="3" t="s">
        <v>131</v>
      </c>
      <c r="F14" s="3" t="s">
        <v>64</v>
      </c>
      <c r="G14" s="3" t="s">
        <v>64</v>
      </c>
      <c r="H14" s="3" t="s">
        <v>116</v>
      </c>
      <c r="I14" s="3" t="s">
        <v>132</v>
      </c>
      <c r="J14" s="3" t="s">
        <v>133</v>
      </c>
      <c r="K14" s="3" t="s">
        <v>133</v>
      </c>
      <c r="L14" s="3" t="s">
        <v>134</v>
      </c>
      <c r="M14" s="3" t="s">
        <v>125</v>
      </c>
      <c r="N14" s="3" t="s">
        <v>135</v>
      </c>
      <c r="X14" s="1" t="s">
        <v>42</v>
      </c>
      <c r="Y14" s="1" t="s">
        <v>136</v>
      </c>
      <c r="Z14" s="1" t="s">
        <v>40</v>
      </c>
      <c r="AA14" s="3" t="s">
        <v>137</v>
      </c>
      <c r="AB14" s="1" t="s">
        <v>138</v>
      </c>
    </row>
    <row r="15" spans="1:30" ht="175" hidden="1">
      <c r="A15" s="1" t="s">
        <v>116</v>
      </c>
      <c r="B15" s="3" t="s">
        <v>139</v>
      </c>
      <c r="C15" s="3" t="s">
        <v>140</v>
      </c>
      <c r="D15" s="3"/>
      <c r="E15" s="3" t="s">
        <v>91</v>
      </c>
      <c r="F15" s="3">
        <v>23.03</v>
      </c>
      <c r="G15" s="3" t="s">
        <v>141</v>
      </c>
      <c r="H15" s="3" t="s">
        <v>116</v>
      </c>
      <c r="I15" s="3" t="s">
        <v>142</v>
      </c>
      <c r="J15" s="3" t="s">
        <v>143</v>
      </c>
      <c r="K15" s="3" t="s">
        <v>144</v>
      </c>
      <c r="L15" s="3" t="s">
        <v>145</v>
      </c>
      <c r="M15" s="3" t="s">
        <v>146</v>
      </c>
      <c r="N15" s="3" t="s">
        <v>135</v>
      </c>
      <c r="X15" s="1" t="s">
        <v>42</v>
      </c>
      <c r="Y15" s="1" t="s">
        <v>136</v>
      </c>
      <c r="Z15" s="1" t="s">
        <v>40</v>
      </c>
      <c r="AA15" s="3" t="s">
        <v>147</v>
      </c>
      <c r="AB15" s="1" t="s">
        <v>138</v>
      </c>
    </row>
    <row r="16" spans="1:30" ht="325" hidden="1">
      <c r="A16" s="1" t="s">
        <v>116</v>
      </c>
      <c r="B16" s="3" t="s">
        <v>148</v>
      </c>
      <c r="C16" s="3" t="s">
        <v>149</v>
      </c>
      <c r="D16" s="3"/>
      <c r="E16" s="3" t="s">
        <v>150</v>
      </c>
      <c r="F16" s="3">
        <v>23.03</v>
      </c>
      <c r="G16" s="3" t="s">
        <v>141</v>
      </c>
      <c r="H16" s="3" t="s">
        <v>116</v>
      </c>
      <c r="I16" s="3" t="s">
        <v>151</v>
      </c>
      <c r="J16" s="3" t="s">
        <v>152</v>
      </c>
      <c r="K16" s="3" t="s">
        <v>153</v>
      </c>
      <c r="L16" s="3"/>
      <c r="M16" s="3" t="s">
        <v>39</v>
      </c>
      <c r="N16" s="3" t="s">
        <v>40</v>
      </c>
      <c r="V16" s="1" t="s">
        <v>154</v>
      </c>
      <c r="W16" s="1" t="s">
        <v>155</v>
      </c>
      <c r="X16" s="1" t="s">
        <v>42</v>
      </c>
      <c r="Z16" s="1" t="s">
        <v>40</v>
      </c>
      <c r="AA16" s="3"/>
      <c r="AB16" s="1" t="s">
        <v>127</v>
      </c>
    </row>
    <row r="17" spans="1:30" ht="409.5" hidden="1">
      <c r="A17" s="1" t="s">
        <v>116</v>
      </c>
      <c r="B17" s="3" t="s">
        <v>156</v>
      </c>
      <c r="C17" s="3" t="s">
        <v>157</v>
      </c>
      <c r="D17" s="3"/>
      <c r="E17" s="3" t="s">
        <v>91</v>
      </c>
      <c r="F17" s="3">
        <v>23.03</v>
      </c>
      <c r="G17" s="3" t="s">
        <v>141</v>
      </c>
      <c r="H17" s="3" t="s">
        <v>116</v>
      </c>
      <c r="I17" s="3" t="s">
        <v>158</v>
      </c>
      <c r="J17" s="3" t="s">
        <v>159</v>
      </c>
      <c r="K17" s="3" t="s">
        <v>160</v>
      </c>
      <c r="L17" s="3" t="s">
        <v>161</v>
      </c>
      <c r="M17" s="3" t="s">
        <v>146</v>
      </c>
      <c r="N17" s="3" t="s">
        <v>135</v>
      </c>
      <c r="W17" s="1" t="s">
        <v>162</v>
      </c>
      <c r="X17" s="1" t="s">
        <v>42</v>
      </c>
      <c r="Z17" s="1" t="s">
        <v>40</v>
      </c>
      <c r="AA17" s="3" t="s">
        <v>163</v>
      </c>
      <c r="AB17" s="1" t="s">
        <v>127</v>
      </c>
      <c r="AC17" s="1" t="s">
        <v>164</v>
      </c>
    </row>
    <row r="18" spans="1:30" ht="87.5" hidden="1">
      <c r="A18" s="1" t="s">
        <v>116</v>
      </c>
      <c r="B18" s="3" t="s">
        <v>165</v>
      </c>
      <c r="C18" s="3" t="s">
        <v>166</v>
      </c>
      <c r="D18" s="3" t="s">
        <v>167</v>
      </c>
      <c r="E18" s="3" t="s">
        <v>91</v>
      </c>
      <c r="F18" s="3">
        <v>23.03</v>
      </c>
      <c r="G18" s="3" t="s">
        <v>141</v>
      </c>
      <c r="H18" s="3" t="s">
        <v>47</v>
      </c>
      <c r="I18" s="3" t="s">
        <v>168</v>
      </c>
      <c r="J18" s="3" t="s">
        <v>169</v>
      </c>
      <c r="K18" s="3" t="s">
        <v>170</v>
      </c>
      <c r="L18" s="3" t="s">
        <v>171</v>
      </c>
      <c r="M18" s="3" t="s">
        <v>146</v>
      </c>
      <c r="N18" s="3" t="s">
        <v>40</v>
      </c>
      <c r="V18" s="1" t="s">
        <v>172</v>
      </c>
      <c r="X18" s="1" t="s">
        <v>42</v>
      </c>
      <c r="Y18" s="1" t="s">
        <v>127</v>
      </c>
      <c r="Z18" s="1" t="s">
        <v>40</v>
      </c>
      <c r="AA18" s="3" t="s">
        <v>173</v>
      </c>
      <c r="AB18" s="1" t="s">
        <v>174</v>
      </c>
    </row>
    <row r="19" spans="1:30" ht="409.5" hidden="1">
      <c r="A19" s="1" t="s">
        <v>116</v>
      </c>
      <c r="B19" s="3" t="s">
        <v>175</v>
      </c>
      <c r="C19" s="3" t="s">
        <v>176</v>
      </c>
      <c r="D19" s="3" t="s">
        <v>177</v>
      </c>
      <c r="E19" s="3" t="s">
        <v>33</v>
      </c>
      <c r="F19" s="3">
        <v>23.03</v>
      </c>
      <c r="G19" s="3" t="s">
        <v>64</v>
      </c>
      <c r="H19" s="3" t="s">
        <v>178</v>
      </c>
      <c r="I19" s="3" t="s">
        <v>179</v>
      </c>
      <c r="J19" s="3" t="s">
        <v>180</v>
      </c>
      <c r="K19" s="3" t="s">
        <v>181</v>
      </c>
      <c r="L19" s="3" t="s">
        <v>182</v>
      </c>
      <c r="M19" s="3" t="s">
        <v>146</v>
      </c>
      <c r="N19" s="3" t="s">
        <v>40</v>
      </c>
      <c r="V19" s="1" t="s">
        <v>183</v>
      </c>
      <c r="X19" s="1" t="s">
        <v>42</v>
      </c>
      <c r="Z19" s="1" t="s">
        <v>40</v>
      </c>
      <c r="AA19" s="3" t="s">
        <v>184</v>
      </c>
      <c r="AB19" s="1" t="s">
        <v>127</v>
      </c>
    </row>
    <row r="20" spans="1:30" ht="100" hidden="1">
      <c r="A20" s="1" t="s">
        <v>116</v>
      </c>
      <c r="B20" s="3" t="s">
        <v>185</v>
      </c>
      <c r="C20" s="3" t="s">
        <v>186</v>
      </c>
      <c r="D20" s="3" t="s">
        <v>187</v>
      </c>
      <c r="E20" s="3" t="s">
        <v>33</v>
      </c>
      <c r="F20" s="3">
        <v>23.03</v>
      </c>
      <c r="G20" s="3" t="s">
        <v>64</v>
      </c>
      <c r="H20" s="3" t="s">
        <v>188</v>
      </c>
      <c r="I20" s="3" t="s">
        <v>189</v>
      </c>
      <c r="J20" s="3" t="s">
        <v>190</v>
      </c>
      <c r="K20" s="3" t="s">
        <v>191</v>
      </c>
      <c r="L20" s="3" t="s">
        <v>192</v>
      </c>
      <c r="M20" s="3" t="s">
        <v>146</v>
      </c>
      <c r="N20" s="3" t="s">
        <v>135</v>
      </c>
      <c r="X20" s="1" t="s">
        <v>42</v>
      </c>
      <c r="Y20" s="1" t="s">
        <v>136</v>
      </c>
      <c r="Z20" s="1" t="s">
        <v>40</v>
      </c>
      <c r="AA20" s="3" t="s">
        <v>193</v>
      </c>
      <c r="AB20" s="1" t="s">
        <v>138</v>
      </c>
    </row>
    <row r="21" spans="1:30" ht="225" hidden="1">
      <c r="A21" s="1" t="s">
        <v>116</v>
      </c>
      <c r="B21" s="3" t="s">
        <v>194</v>
      </c>
      <c r="C21" s="3" t="s">
        <v>195</v>
      </c>
      <c r="D21" s="3" t="s">
        <v>130</v>
      </c>
      <c r="E21" s="3" t="s">
        <v>131</v>
      </c>
      <c r="F21" s="3" t="s">
        <v>64</v>
      </c>
      <c r="G21" s="3" t="s">
        <v>64</v>
      </c>
      <c r="H21" s="3" t="s">
        <v>116</v>
      </c>
      <c r="I21" s="3" t="s">
        <v>196</v>
      </c>
      <c r="J21" s="3" t="s">
        <v>197</v>
      </c>
      <c r="K21" s="3" t="s">
        <v>198</v>
      </c>
      <c r="L21" s="3" t="s">
        <v>199</v>
      </c>
      <c r="M21" s="3" t="s">
        <v>125</v>
      </c>
      <c r="N21" s="3" t="s">
        <v>40</v>
      </c>
      <c r="X21" s="1" t="s">
        <v>42</v>
      </c>
      <c r="Y21" s="1" t="s">
        <v>127</v>
      </c>
      <c r="Z21" s="1" t="s">
        <v>40</v>
      </c>
      <c r="AA21" s="3" t="s">
        <v>200</v>
      </c>
      <c r="AB21" s="1" t="s">
        <v>174</v>
      </c>
    </row>
    <row r="22" spans="1:30" ht="409.5" hidden="1">
      <c r="A22" s="1" t="s">
        <v>116</v>
      </c>
      <c r="B22" s="3" t="s">
        <v>201</v>
      </c>
      <c r="C22" s="3" t="s">
        <v>202</v>
      </c>
      <c r="D22" s="3" t="s">
        <v>203</v>
      </c>
      <c r="E22" s="3" t="s">
        <v>33</v>
      </c>
      <c r="F22" s="3">
        <v>23.03</v>
      </c>
      <c r="G22" s="3" t="s">
        <v>141</v>
      </c>
      <c r="H22" s="3" t="s">
        <v>116</v>
      </c>
      <c r="I22" s="3" t="s">
        <v>204</v>
      </c>
      <c r="J22" s="3" t="s">
        <v>205</v>
      </c>
      <c r="K22" s="3" t="s">
        <v>206</v>
      </c>
      <c r="L22" s="3" t="s">
        <v>207</v>
      </c>
      <c r="M22" s="3" t="s">
        <v>146</v>
      </c>
      <c r="N22" s="3" t="s">
        <v>42</v>
      </c>
      <c r="W22" s="1" t="s">
        <v>208</v>
      </c>
      <c r="X22" s="1" t="s">
        <v>42</v>
      </c>
      <c r="Y22" s="1" t="s">
        <v>127</v>
      </c>
      <c r="Z22" s="1" t="s">
        <v>40</v>
      </c>
      <c r="AA22" s="3" t="s">
        <v>209</v>
      </c>
      <c r="AB22" s="1" t="s">
        <v>174</v>
      </c>
      <c r="AC22" s="1" t="s">
        <v>210</v>
      </c>
    </row>
    <row r="23" spans="1:30" ht="275" hidden="1">
      <c r="A23" s="1" t="s">
        <v>116</v>
      </c>
      <c r="B23" s="3" t="s">
        <v>211</v>
      </c>
      <c r="C23" s="3" t="s">
        <v>212</v>
      </c>
      <c r="D23" s="3" t="s">
        <v>119</v>
      </c>
      <c r="E23" s="3" t="s">
        <v>33</v>
      </c>
      <c r="F23" s="3">
        <v>23.03</v>
      </c>
      <c r="G23" s="3" t="s">
        <v>141</v>
      </c>
      <c r="H23" s="3" t="s">
        <v>120</v>
      </c>
      <c r="I23" s="3" t="s">
        <v>213</v>
      </c>
      <c r="J23" s="3" t="s">
        <v>214</v>
      </c>
      <c r="K23" s="3" t="s">
        <v>215</v>
      </c>
      <c r="L23" s="3" t="s">
        <v>216</v>
      </c>
      <c r="M23" s="3" t="s">
        <v>146</v>
      </c>
      <c r="N23" s="3" t="s">
        <v>135</v>
      </c>
      <c r="X23" s="1" t="s">
        <v>42</v>
      </c>
      <c r="Y23" s="1" t="s">
        <v>136</v>
      </c>
      <c r="Z23" s="1" t="s">
        <v>40</v>
      </c>
      <c r="AA23" s="3" t="s">
        <v>217</v>
      </c>
      <c r="AB23" s="1" t="s">
        <v>138</v>
      </c>
    </row>
    <row r="24" spans="1:30" ht="387.5" hidden="1">
      <c r="A24" s="1" t="s">
        <v>116</v>
      </c>
      <c r="B24" s="3" t="s">
        <v>218</v>
      </c>
      <c r="C24" s="3" t="s">
        <v>219</v>
      </c>
      <c r="D24" s="3" t="s">
        <v>78</v>
      </c>
      <c r="E24" s="3" t="s">
        <v>33</v>
      </c>
      <c r="F24" s="3">
        <v>23.03</v>
      </c>
      <c r="G24" s="3" t="s">
        <v>141</v>
      </c>
      <c r="H24" s="3" t="s">
        <v>47</v>
      </c>
      <c r="I24" s="3" t="s">
        <v>220</v>
      </c>
      <c r="J24" s="3" t="s">
        <v>221</v>
      </c>
      <c r="K24" s="3" t="s">
        <v>222</v>
      </c>
      <c r="L24" s="3" t="s">
        <v>223</v>
      </c>
      <c r="M24" s="3" t="s">
        <v>146</v>
      </c>
      <c r="N24" s="3" t="s">
        <v>135</v>
      </c>
      <c r="X24" s="1" t="s">
        <v>42</v>
      </c>
      <c r="Y24" s="1" t="s">
        <v>136</v>
      </c>
      <c r="Z24" s="1" t="s">
        <v>40</v>
      </c>
      <c r="AA24" s="3" t="s">
        <v>224</v>
      </c>
      <c r="AB24" s="1" t="s">
        <v>138</v>
      </c>
    </row>
    <row r="25" spans="1:30" ht="212.5" hidden="1">
      <c r="A25" s="1" t="s">
        <v>116</v>
      </c>
      <c r="B25" s="3" t="s">
        <v>225</v>
      </c>
      <c r="C25" s="3" t="s">
        <v>226</v>
      </c>
      <c r="D25" s="3" t="s">
        <v>227</v>
      </c>
      <c r="E25" s="3" t="s">
        <v>33</v>
      </c>
      <c r="F25" s="3">
        <v>23.03</v>
      </c>
      <c r="G25" s="3" t="s">
        <v>64</v>
      </c>
      <c r="H25" s="3" t="s">
        <v>120</v>
      </c>
      <c r="I25" s="3" t="s">
        <v>228</v>
      </c>
      <c r="J25" s="3" t="s">
        <v>229</v>
      </c>
      <c r="K25" s="3" t="s">
        <v>230</v>
      </c>
      <c r="L25" s="3" t="s">
        <v>231</v>
      </c>
      <c r="M25" s="3" t="s">
        <v>125</v>
      </c>
      <c r="N25" s="3" t="s">
        <v>40</v>
      </c>
      <c r="X25" s="1" t="s">
        <v>42</v>
      </c>
      <c r="Y25" s="1" t="s">
        <v>127</v>
      </c>
      <c r="Z25" s="1" t="s">
        <v>40</v>
      </c>
      <c r="AA25" s="3" t="s">
        <v>232</v>
      </c>
      <c r="AB25" s="1" t="s">
        <v>174</v>
      </c>
    </row>
    <row r="26" spans="1:30" ht="187.5" hidden="1">
      <c r="A26" s="1" t="s">
        <v>116</v>
      </c>
      <c r="B26" s="3" t="s">
        <v>233</v>
      </c>
      <c r="C26" s="3" t="s">
        <v>234</v>
      </c>
      <c r="D26" s="3" t="s">
        <v>235</v>
      </c>
      <c r="E26" s="3" t="s">
        <v>33</v>
      </c>
      <c r="F26" s="3">
        <v>23.03</v>
      </c>
      <c r="G26" s="3" t="s">
        <v>64</v>
      </c>
      <c r="H26" s="3" t="s">
        <v>188</v>
      </c>
      <c r="I26" s="3" t="s">
        <v>236</v>
      </c>
      <c r="J26" s="3" t="s">
        <v>237</v>
      </c>
      <c r="K26" s="3" t="s">
        <v>238</v>
      </c>
      <c r="L26" s="3" t="s">
        <v>239</v>
      </c>
      <c r="M26" s="3" t="s">
        <v>125</v>
      </c>
      <c r="N26" s="3" t="s">
        <v>40</v>
      </c>
      <c r="X26" s="1" t="s">
        <v>42</v>
      </c>
      <c r="Y26" s="1" t="s">
        <v>127</v>
      </c>
      <c r="Z26" s="1" t="s">
        <v>40</v>
      </c>
      <c r="AA26" s="3" t="s">
        <v>240</v>
      </c>
      <c r="AB26" s="1" t="s">
        <v>174</v>
      </c>
    </row>
    <row r="27" spans="1:30" ht="200" hidden="1">
      <c r="A27" s="1" t="s">
        <v>116</v>
      </c>
      <c r="B27" s="3" t="s">
        <v>241</v>
      </c>
      <c r="C27" s="3" t="s">
        <v>242</v>
      </c>
      <c r="D27" s="3" t="s">
        <v>243</v>
      </c>
      <c r="E27" s="3" t="s">
        <v>33</v>
      </c>
      <c r="F27" s="3">
        <v>23.03</v>
      </c>
      <c r="G27" s="3" t="s">
        <v>64</v>
      </c>
      <c r="H27" s="3" t="s">
        <v>120</v>
      </c>
      <c r="I27" s="3" t="s">
        <v>244</v>
      </c>
      <c r="J27" s="3" t="s">
        <v>245</v>
      </c>
      <c r="K27" s="3" t="s">
        <v>246</v>
      </c>
      <c r="L27" s="3" t="s">
        <v>247</v>
      </c>
      <c r="M27" s="3" t="s">
        <v>146</v>
      </c>
      <c r="N27" s="3" t="s">
        <v>40</v>
      </c>
      <c r="X27" s="1" t="s">
        <v>42</v>
      </c>
      <c r="Y27" s="1" t="s">
        <v>127</v>
      </c>
      <c r="Z27" s="1" t="s">
        <v>40</v>
      </c>
      <c r="AA27" s="3" t="s">
        <v>248</v>
      </c>
      <c r="AB27" s="1" t="s">
        <v>174</v>
      </c>
      <c r="AD27" s="1" t="s">
        <v>68</v>
      </c>
    </row>
    <row r="28" spans="1:30" ht="112.5" hidden="1">
      <c r="A28" s="1" t="s">
        <v>116</v>
      </c>
      <c r="B28" s="3" t="s">
        <v>249</v>
      </c>
      <c r="C28" s="3" t="s">
        <v>250</v>
      </c>
      <c r="D28" s="3" t="s">
        <v>177</v>
      </c>
      <c r="E28" s="3" t="s">
        <v>33</v>
      </c>
      <c r="F28" s="3">
        <v>23.03</v>
      </c>
      <c r="G28" s="3" t="s">
        <v>64</v>
      </c>
      <c r="H28" s="3" t="s">
        <v>178</v>
      </c>
      <c r="I28" s="3" t="s">
        <v>251</v>
      </c>
      <c r="J28" s="3" t="s">
        <v>252</v>
      </c>
      <c r="K28" s="3" t="s">
        <v>253</v>
      </c>
      <c r="L28" s="3"/>
      <c r="M28" s="3" t="s">
        <v>146</v>
      </c>
      <c r="N28" s="3" t="s">
        <v>40</v>
      </c>
      <c r="V28" s="1" t="s">
        <v>254</v>
      </c>
      <c r="X28" s="1" t="s">
        <v>42</v>
      </c>
      <c r="Z28" s="1" t="s">
        <v>40</v>
      </c>
      <c r="AA28" s="3" t="s">
        <v>255</v>
      </c>
      <c r="AB28" s="1" t="s">
        <v>127</v>
      </c>
    </row>
    <row r="29" spans="1:30" ht="125" hidden="1">
      <c r="A29" s="1" t="s">
        <v>116</v>
      </c>
      <c r="B29" s="3" t="s">
        <v>256</v>
      </c>
      <c r="C29" s="3" t="s">
        <v>257</v>
      </c>
      <c r="D29" s="3" t="s">
        <v>203</v>
      </c>
      <c r="E29" s="3" t="s">
        <v>33</v>
      </c>
      <c r="F29" s="3">
        <v>23.03</v>
      </c>
      <c r="G29" s="3" t="s">
        <v>141</v>
      </c>
      <c r="H29" s="3" t="s">
        <v>116</v>
      </c>
      <c r="I29" s="3" t="s">
        <v>258</v>
      </c>
      <c r="J29" s="3" t="s">
        <v>259</v>
      </c>
      <c r="K29" s="3" t="s">
        <v>260</v>
      </c>
      <c r="L29" s="3" t="s">
        <v>261</v>
      </c>
      <c r="M29" s="3" t="s">
        <v>146</v>
      </c>
      <c r="N29" s="3" t="s">
        <v>135</v>
      </c>
      <c r="X29" s="1" t="s">
        <v>42</v>
      </c>
      <c r="Y29" s="1" t="s">
        <v>136</v>
      </c>
      <c r="Z29" s="1" t="s">
        <v>40</v>
      </c>
      <c r="AA29" s="3" t="s">
        <v>262</v>
      </c>
      <c r="AB29" s="1" t="s">
        <v>138</v>
      </c>
    </row>
    <row r="30" spans="1:30" ht="350" hidden="1">
      <c r="A30" s="1" t="s">
        <v>116</v>
      </c>
      <c r="B30" s="3" t="s">
        <v>263</v>
      </c>
      <c r="C30" s="3" t="s">
        <v>264</v>
      </c>
      <c r="D30" s="3" t="s">
        <v>119</v>
      </c>
      <c r="E30" s="3" t="s">
        <v>33</v>
      </c>
      <c r="F30" s="3">
        <v>23.03</v>
      </c>
      <c r="G30" s="3" t="s">
        <v>64</v>
      </c>
      <c r="H30" s="3" t="s">
        <v>120</v>
      </c>
      <c r="I30" s="3" t="s">
        <v>265</v>
      </c>
      <c r="J30" s="3" t="s">
        <v>266</v>
      </c>
      <c r="K30" s="3" t="s">
        <v>267</v>
      </c>
      <c r="L30" s="3" t="s">
        <v>268</v>
      </c>
      <c r="M30" s="3" t="s">
        <v>125</v>
      </c>
      <c r="N30" s="3" t="s">
        <v>40</v>
      </c>
      <c r="X30" s="1" t="s">
        <v>42</v>
      </c>
      <c r="Z30" s="1" t="s">
        <v>40</v>
      </c>
      <c r="AA30" s="3" t="s">
        <v>269</v>
      </c>
      <c r="AB30" s="1" t="s">
        <v>127</v>
      </c>
    </row>
    <row r="31" spans="1:30" ht="212.5" hidden="1">
      <c r="A31" s="1" t="s">
        <v>116</v>
      </c>
      <c r="B31" s="3" t="s">
        <v>270</v>
      </c>
      <c r="C31" s="3" t="s">
        <v>271</v>
      </c>
      <c r="D31" s="3" t="s">
        <v>272</v>
      </c>
      <c r="E31" s="3" t="s">
        <v>33</v>
      </c>
      <c r="F31" s="3">
        <v>23.03</v>
      </c>
      <c r="G31" s="3" t="s">
        <v>141</v>
      </c>
      <c r="H31" s="3" t="s">
        <v>116</v>
      </c>
      <c r="I31" s="3" t="s">
        <v>273</v>
      </c>
      <c r="J31" s="3" t="s">
        <v>274</v>
      </c>
      <c r="K31" s="3" t="s">
        <v>275</v>
      </c>
      <c r="L31" s="3"/>
      <c r="M31" s="3" t="s">
        <v>146</v>
      </c>
      <c r="N31" s="3" t="s">
        <v>40</v>
      </c>
      <c r="X31" s="1" t="s">
        <v>42</v>
      </c>
      <c r="Y31" s="1" t="s">
        <v>127</v>
      </c>
      <c r="Z31" s="1" t="s">
        <v>40</v>
      </c>
      <c r="AA31" s="3" t="s">
        <v>276</v>
      </c>
      <c r="AB31" s="1" t="s">
        <v>174</v>
      </c>
    </row>
    <row r="32" spans="1:30" ht="162.5" hidden="1">
      <c r="A32" s="1" t="s">
        <v>116</v>
      </c>
      <c r="B32" s="3" t="s">
        <v>277</v>
      </c>
      <c r="C32" s="3" t="s">
        <v>278</v>
      </c>
      <c r="D32" s="3"/>
      <c r="E32" s="3" t="s">
        <v>33</v>
      </c>
      <c r="F32" s="3">
        <v>23.03</v>
      </c>
      <c r="G32" s="3" t="s">
        <v>141</v>
      </c>
      <c r="H32" s="3" t="s">
        <v>279</v>
      </c>
      <c r="I32" s="3" t="s">
        <v>280</v>
      </c>
      <c r="J32" s="3" t="s">
        <v>281</v>
      </c>
      <c r="K32" s="3" t="s">
        <v>282</v>
      </c>
      <c r="L32" s="3"/>
      <c r="M32" s="3" t="s">
        <v>146</v>
      </c>
      <c r="N32" s="3" t="s">
        <v>135</v>
      </c>
      <c r="X32" s="1" t="s">
        <v>42</v>
      </c>
      <c r="Y32" s="1" t="s">
        <v>136</v>
      </c>
      <c r="Z32" s="1" t="s">
        <v>40</v>
      </c>
      <c r="AA32" s="3" t="s">
        <v>283</v>
      </c>
      <c r="AB32" s="1" t="s">
        <v>138</v>
      </c>
    </row>
    <row r="33" spans="1:30" ht="409.5" hidden="1">
      <c r="A33" s="1" t="s">
        <v>116</v>
      </c>
      <c r="B33" s="3" t="s">
        <v>284</v>
      </c>
      <c r="C33" s="3" t="s">
        <v>285</v>
      </c>
      <c r="D33" s="3"/>
      <c r="E33" s="3" t="s">
        <v>91</v>
      </c>
      <c r="F33" s="3">
        <v>23.03</v>
      </c>
      <c r="G33" s="3" t="s">
        <v>141</v>
      </c>
      <c r="H33" s="3" t="s">
        <v>116</v>
      </c>
      <c r="I33" s="3" t="s">
        <v>286</v>
      </c>
      <c r="J33" s="3" t="s">
        <v>287</v>
      </c>
      <c r="K33" s="3" t="s">
        <v>287</v>
      </c>
      <c r="L33" s="3" t="s">
        <v>288</v>
      </c>
      <c r="M33" s="3" t="s">
        <v>146</v>
      </c>
      <c r="N33" s="3" t="s">
        <v>40</v>
      </c>
      <c r="V33" s="1" t="s">
        <v>289</v>
      </c>
      <c r="X33" s="1" t="s">
        <v>42</v>
      </c>
      <c r="Z33" s="1" t="s">
        <v>40</v>
      </c>
      <c r="AA33" s="3" t="s">
        <v>290</v>
      </c>
      <c r="AB33" s="1" t="s">
        <v>127</v>
      </c>
    </row>
    <row r="34" spans="1:30" ht="87.5" hidden="1">
      <c r="A34" s="1" t="s">
        <v>116</v>
      </c>
      <c r="B34" s="3" t="s">
        <v>291</v>
      </c>
      <c r="C34" s="3" t="s">
        <v>292</v>
      </c>
      <c r="D34" s="3" t="s">
        <v>119</v>
      </c>
      <c r="E34" s="3" t="s">
        <v>33</v>
      </c>
      <c r="F34" s="3" t="s">
        <v>64</v>
      </c>
      <c r="G34" s="3" t="s">
        <v>141</v>
      </c>
      <c r="H34" s="3" t="s">
        <v>120</v>
      </c>
      <c r="I34" s="3" t="s">
        <v>293</v>
      </c>
      <c r="J34" s="3" t="s">
        <v>294</v>
      </c>
      <c r="K34" s="3" t="s">
        <v>295</v>
      </c>
      <c r="L34" s="3"/>
      <c r="M34" s="3" t="s">
        <v>146</v>
      </c>
      <c r="N34" s="3" t="s">
        <v>40</v>
      </c>
      <c r="X34" s="1" t="s">
        <v>42</v>
      </c>
      <c r="Y34" s="1" t="s">
        <v>127</v>
      </c>
      <c r="Z34" s="1" t="s">
        <v>40</v>
      </c>
      <c r="AA34" s="3" t="s">
        <v>296</v>
      </c>
      <c r="AB34" s="1" t="s">
        <v>174</v>
      </c>
    </row>
    <row r="35" spans="1:30" ht="225" hidden="1">
      <c r="A35" s="1" t="s">
        <v>116</v>
      </c>
      <c r="B35" s="3" t="s">
        <v>297</v>
      </c>
      <c r="C35" s="3" t="s">
        <v>298</v>
      </c>
      <c r="D35" s="3" t="s">
        <v>130</v>
      </c>
      <c r="E35" s="3" t="s">
        <v>33</v>
      </c>
      <c r="F35" s="3" t="s">
        <v>64</v>
      </c>
      <c r="G35" s="3" t="s">
        <v>64</v>
      </c>
      <c r="H35" s="3" t="s">
        <v>116</v>
      </c>
      <c r="I35" s="3" t="s">
        <v>299</v>
      </c>
      <c r="J35" s="3" t="s">
        <v>300</v>
      </c>
      <c r="K35" s="3" t="s">
        <v>301</v>
      </c>
      <c r="L35" s="3" t="s">
        <v>302</v>
      </c>
      <c r="M35" s="3" t="s">
        <v>125</v>
      </c>
      <c r="N35" s="3" t="s">
        <v>40</v>
      </c>
      <c r="X35" s="1" t="s">
        <v>42</v>
      </c>
      <c r="Z35" s="1" t="s">
        <v>40</v>
      </c>
      <c r="AA35" s="3"/>
      <c r="AB35" s="1" t="s">
        <v>127</v>
      </c>
    </row>
    <row r="36" spans="1:30" ht="409.5" hidden="1">
      <c r="A36" s="1" t="s">
        <v>116</v>
      </c>
      <c r="B36" s="3" t="s">
        <v>303</v>
      </c>
      <c r="C36" s="3" t="s">
        <v>304</v>
      </c>
      <c r="D36" s="3" t="s">
        <v>227</v>
      </c>
      <c r="E36" s="3" t="s">
        <v>33</v>
      </c>
      <c r="F36" s="3">
        <v>23.03</v>
      </c>
      <c r="G36" s="3" t="s">
        <v>141</v>
      </c>
      <c r="H36" s="3" t="s">
        <v>120</v>
      </c>
      <c r="I36" s="3" t="s">
        <v>305</v>
      </c>
      <c r="J36" s="3" t="s">
        <v>305</v>
      </c>
      <c r="K36" s="3" t="s">
        <v>306</v>
      </c>
      <c r="L36" s="3" t="s">
        <v>307</v>
      </c>
      <c r="M36" s="3" t="s">
        <v>146</v>
      </c>
      <c r="N36" s="3" t="s">
        <v>40</v>
      </c>
      <c r="V36" s="1" t="s">
        <v>308</v>
      </c>
      <c r="X36" s="1" t="s">
        <v>42</v>
      </c>
      <c r="Z36" s="1" t="s">
        <v>40</v>
      </c>
      <c r="AA36" s="3" t="s">
        <v>309</v>
      </c>
      <c r="AB36" s="1" t="s">
        <v>127</v>
      </c>
    </row>
    <row r="37" spans="1:30" ht="125" hidden="1">
      <c r="A37" s="1" t="s">
        <v>116</v>
      </c>
      <c r="B37" s="3" t="s">
        <v>310</v>
      </c>
      <c r="C37" s="3" t="s">
        <v>311</v>
      </c>
      <c r="D37" s="3" t="s">
        <v>272</v>
      </c>
      <c r="E37" s="3" t="s">
        <v>33</v>
      </c>
      <c r="F37" s="3">
        <v>23.03</v>
      </c>
      <c r="G37" s="3" t="s">
        <v>141</v>
      </c>
      <c r="H37" s="3" t="s">
        <v>116</v>
      </c>
      <c r="I37" s="3" t="s">
        <v>312</v>
      </c>
      <c r="J37" s="3" t="s">
        <v>313</v>
      </c>
      <c r="K37" s="3" t="s">
        <v>314</v>
      </c>
      <c r="L37" s="3"/>
      <c r="M37" s="3" t="s">
        <v>39</v>
      </c>
      <c r="N37" s="3" t="s">
        <v>42</v>
      </c>
      <c r="V37" s="1" t="s">
        <v>315</v>
      </c>
      <c r="W37" s="1" t="s">
        <v>316</v>
      </c>
      <c r="X37" s="1" t="s">
        <v>42</v>
      </c>
      <c r="Z37" s="1" t="s">
        <v>40</v>
      </c>
      <c r="AA37" s="3"/>
      <c r="AB37" s="1" t="s">
        <v>127</v>
      </c>
      <c r="AC37" s="1" t="s">
        <v>317</v>
      </c>
    </row>
    <row r="38" spans="1:30" ht="250" hidden="1">
      <c r="A38" s="1" t="s">
        <v>116</v>
      </c>
      <c r="B38" s="3" t="s">
        <v>318</v>
      </c>
      <c r="C38" s="3" t="s">
        <v>319</v>
      </c>
      <c r="D38" s="3"/>
      <c r="E38" s="3" t="s">
        <v>91</v>
      </c>
      <c r="F38" s="3">
        <v>23.03</v>
      </c>
      <c r="G38" s="3" t="s">
        <v>141</v>
      </c>
      <c r="H38" s="3" t="s">
        <v>116</v>
      </c>
      <c r="I38" s="3" t="s">
        <v>320</v>
      </c>
      <c r="J38" s="3" t="s">
        <v>321</v>
      </c>
      <c r="K38" s="3" t="s">
        <v>322</v>
      </c>
      <c r="L38" s="3" t="s">
        <v>323</v>
      </c>
      <c r="M38" s="3" t="s">
        <v>146</v>
      </c>
      <c r="N38" s="3" t="s">
        <v>42</v>
      </c>
      <c r="W38" s="1" t="s">
        <v>324</v>
      </c>
      <c r="X38" s="1" t="s">
        <v>42</v>
      </c>
      <c r="Z38" s="1" t="s">
        <v>40</v>
      </c>
      <c r="AA38" s="3"/>
      <c r="AB38" s="1" t="s">
        <v>127</v>
      </c>
      <c r="AC38" s="1" t="s">
        <v>325</v>
      </c>
    </row>
    <row r="39" spans="1:30" ht="100" hidden="1">
      <c r="A39" s="1" t="s">
        <v>116</v>
      </c>
      <c r="B39" s="3" t="s">
        <v>326</v>
      </c>
      <c r="C39" s="3" t="s">
        <v>327</v>
      </c>
      <c r="D39" s="3" t="s">
        <v>328</v>
      </c>
      <c r="E39" s="3" t="s">
        <v>91</v>
      </c>
      <c r="F39" s="3" t="s">
        <v>64</v>
      </c>
      <c r="G39" s="3" t="s">
        <v>64</v>
      </c>
      <c r="H39" s="3" t="s">
        <v>116</v>
      </c>
      <c r="I39" s="3" t="s">
        <v>329</v>
      </c>
      <c r="J39" s="3" t="s">
        <v>330</v>
      </c>
      <c r="K39" s="3" t="s">
        <v>331</v>
      </c>
      <c r="L39" s="3"/>
      <c r="M39" s="3" t="s">
        <v>146</v>
      </c>
      <c r="N39" s="3" t="s">
        <v>40</v>
      </c>
      <c r="V39" s="1" t="s">
        <v>332</v>
      </c>
      <c r="W39" s="1" t="s">
        <v>333</v>
      </c>
      <c r="X39" s="1" t="s">
        <v>42</v>
      </c>
      <c r="Z39" s="1" t="s">
        <v>40</v>
      </c>
      <c r="AA39" s="3"/>
      <c r="AB39" s="1" t="s">
        <v>127</v>
      </c>
    </row>
    <row r="40" spans="1:30" ht="75" hidden="1">
      <c r="A40" s="1" t="s">
        <v>116</v>
      </c>
      <c r="B40" s="3" t="s">
        <v>334</v>
      </c>
      <c r="C40" s="3" t="s">
        <v>335</v>
      </c>
      <c r="D40" s="3"/>
      <c r="E40" s="3" t="s">
        <v>91</v>
      </c>
      <c r="F40" s="3">
        <v>23.03</v>
      </c>
      <c r="G40" s="3" t="s">
        <v>141</v>
      </c>
      <c r="H40" s="3" t="s">
        <v>116</v>
      </c>
      <c r="I40" s="3" t="s">
        <v>336</v>
      </c>
      <c r="J40" s="3" t="s">
        <v>337</v>
      </c>
      <c r="K40" s="3" t="s">
        <v>338</v>
      </c>
      <c r="L40" s="3"/>
      <c r="M40" s="3" t="s">
        <v>39</v>
      </c>
      <c r="N40" s="25" t="s">
        <v>42</v>
      </c>
      <c r="W40" s="1" t="s">
        <v>339</v>
      </c>
      <c r="X40" s="1" t="s">
        <v>42</v>
      </c>
      <c r="Z40" s="1" t="s">
        <v>40</v>
      </c>
      <c r="AA40" s="3"/>
      <c r="AB40" s="1" t="s">
        <v>127</v>
      </c>
      <c r="AC40" s="1" t="s">
        <v>340</v>
      </c>
    </row>
    <row r="41" spans="1:30" ht="125" hidden="1">
      <c r="A41" s="1" t="s">
        <v>116</v>
      </c>
      <c r="B41" s="3" t="s">
        <v>341</v>
      </c>
      <c r="C41" s="3" t="s">
        <v>342</v>
      </c>
      <c r="D41" s="3"/>
      <c r="E41" s="3" t="s">
        <v>91</v>
      </c>
      <c r="F41" s="3">
        <v>23.03</v>
      </c>
      <c r="G41" s="3" t="s">
        <v>141</v>
      </c>
      <c r="H41" s="3" t="s">
        <v>116</v>
      </c>
      <c r="I41" s="3" t="s">
        <v>343</v>
      </c>
      <c r="J41" s="3" t="s">
        <v>344</v>
      </c>
      <c r="K41" s="3" t="s">
        <v>345</v>
      </c>
      <c r="L41" s="3"/>
      <c r="M41" s="3" t="s">
        <v>39</v>
      </c>
      <c r="N41" s="25" t="s">
        <v>40</v>
      </c>
      <c r="V41" s="1" t="s">
        <v>346</v>
      </c>
      <c r="W41" s="1" t="s">
        <v>347</v>
      </c>
      <c r="X41" s="1" t="s">
        <v>42</v>
      </c>
      <c r="Z41" s="1" t="s">
        <v>40</v>
      </c>
      <c r="AA41" s="3"/>
      <c r="AB41" s="1" t="s">
        <v>127</v>
      </c>
    </row>
    <row r="42" spans="1:30" ht="137.5" hidden="1">
      <c r="A42" s="1" t="s">
        <v>116</v>
      </c>
      <c r="B42" s="3" t="s">
        <v>348</v>
      </c>
      <c r="C42" s="3" t="s">
        <v>349</v>
      </c>
      <c r="D42" s="3" t="s">
        <v>78</v>
      </c>
      <c r="E42" s="3" t="s">
        <v>33</v>
      </c>
      <c r="F42" s="3" t="s">
        <v>64</v>
      </c>
      <c r="G42" s="3" t="s">
        <v>64</v>
      </c>
      <c r="H42" s="3" t="s">
        <v>47</v>
      </c>
      <c r="I42" s="3" t="s">
        <v>350</v>
      </c>
      <c r="J42" s="3" t="s">
        <v>351</v>
      </c>
      <c r="K42" s="3" t="s">
        <v>352</v>
      </c>
      <c r="L42" s="3"/>
      <c r="M42" s="3" t="s">
        <v>125</v>
      </c>
      <c r="N42" s="3" t="s">
        <v>40</v>
      </c>
      <c r="X42" s="1" t="s">
        <v>42</v>
      </c>
      <c r="Z42" s="1" t="s">
        <v>40</v>
      </c>
      <c r="AA42" s="3"/>
      <c r="AB42" s="1" t="s">
        <v>127</v>
      </c>
    </row>
    <row r="43" spans="1:30" ht="175" hidden="1">
      <c r="A43" s="1" t="s">
        <v>116</v>
      </c>
      <c r="B43" s="3" t="s">
        <v>353</v>
      </c>
      <c r="C43" s="3" t="s">
        <v>354</v>
      </c>
      <c r="D43" s="3"/>
      <c r="E43" s="3" t="s">
        <v>91</v>
      </c>
      <c r="F43" s="3">
        <v>23.03</v>
      </c>
      <c r="G43" s="3" t="s">
        <v>141</v>
      </c>
      <c r="H43" s="3" t="s">
        <v>116</v>
      </c>
      <c r="I43" s="3" t="s">
        <v>355</v>
      </c>
      <c r="J43" s="3" t="s">
        <v>356</v>
      </c>
      <c r="K43" s="3" t="s">
        <v>357</v>
      </c>
      <c r="L43" s="3"/>
      <c r="M43" s="3" t="s">
        <v>39</v>
      </c>
      <c r="N43" s="25" t="s">
        <v>40</v>
      </c>
      <c r="V43" s="1" t="s">
        <v>346</v>
      </c>
      <c r="W43" s="1" t="s">
        <v>347</v>
      </c>
      <c r="X43" s="1" t="s">
        <v>42</v>
      </c>
      <c r="Z43" s="1" t="s">
        <v>40</v>
      </c>
      <c r="AA43" s="3"/>
      <c r="AB43" s="1" t="s">
        <v>127</v>
      </c>
    </row>
    <row r="44" spans="1:30" ht="100" hidden="1">
      <c r="A44" s="1" t="s">
        <v>116</v>
      </c>
      <c r="B44" s="3" t="s">
        <v>358</v>
      </c>
      <c r="C44" s="3" t="s">
        <v>359</v>
      </c>
      <c r="D44" s="3"/>
      <c r="E44" s="3" t="s">
        <v>91</v>
      </c>
      <c r="F44" s="3">
        <v>23.03</v>
      </c>
      <c r="G44" s="3" t="s">
        <v>360</v>
      </c>
      <c r="H44" s="3" t="s">
        <v>116</v>
      </c>
      <c r="I44" s="3" t="s">
        <v>361</v>
      </c>
      <c r="J44" s="3" t="s">
        <v>362</v>
      </c>
      <c r="K44" s="3" t="s">
        <v>363</v>
      </c>
      <c r="L44" s="3"/>
      <c r="M44" s="3" t="s">
        <v>39</v>
      </c>
      <c r="N44" s="3" t="s">
        <v>40</v>
      </c>
      <c r="V44" s="3" t="s">
        <v>360</v>
      </c>
      <c r="W44" s="1" t="s">
        <v>364</v>
      </c>
      <c r="X44" s="1" t="s">
        <v>42</v>
      </c>
      <c r="Z44" s="1" t="s">
        <v>40</v>
      </c>
      <c r="AA44" s="3"/>
      <c r="AB44" s="1" t="s">
        <v>127</v>
      </c>
    </row>
    <row r="45" spans="1:30" ht="250" hidden="1">
      <c r="A45" s="1" t="s">
        <v>116</v>
      </c>
      <c r="B45" s="3" t="s">
        <v>365</v>
      </c>
      <c r="C45" s="3" t="s">
        <v>366</v>
      </c>
      <c r="D45" s="3" t="s">
        <v>367</v>
      </c>
      <c r="E45" s="3" t="s">
        <v>91</v>
      </c>
      <c r="F45" s="3">
        <v>23.03</v>
      </c>
      <c r="G45" s="3" t="s">
        <v>64</v>
      </c>
      <c r="H45" s="3" t="s">
        <v>120</v>
      </c>
      <c r="I45" s="3" t="s">
        <v>368</v>
      </c>
      <c r="J45" s="3" t="s">
        <v>369</v>
      </c>
      <c r="K45" s="3" t="s">
        <v>370</v>
      </c>
      <c r="L45" s="3"/>
      <c r="M45" s="3" t="s">
        <v>125</v>
      </c>
      <c r="N45" s="3" t="s">
        <v>40</v>
      </c>
      <c r="X45" s="1" t="s">
        <v>42</v>
      </c>
      <c r="Z45" s="1" t="s">
        <v>40</v>
      </c>
      <c r="AA45" s="3" t="s">
        <v>371</v>
      </c>
      <c r="AB45" s="1" t="s">
        <v>127</v>
      </c>
      <c r="AD45" s="1" t="s">
        <v>372</v>
      </c>
    </row>
    <row r="46" spans="1:30" ht="400" hidden="1">
      <c r="A46" s="1" t="s">
        <v>116</v>
      </c>
      <c r="B46" s="3" t="s">
        <v>373</v>
      </c>
      <c r="C46" s="3" t="s">
        <v>374</v>
      </c>
      <c r="D46" s="3" t="s">
        <v>375</v>
      </c>
      <c r="E46" s="3" t="s">
        <v>46</v>
      </c>
      <c r="F46" s="3">
        <v>23.03</v>
      </c>
      <c r="G46" s="3" t="s">
        <v>141</v>
      </c>
      <c r="H46" s="3" t="s">
        <v>178</v>
      </c>
      <c r="I46" s="3" t="s">
        <v>376</v>
      </c>
      <c r="J46" s="3" t="s">
        <v>377</v>
      </c>
      <c r="K46" s="3" t="s">
        <v>378</v>
      </c>
      <c r="L46" s="3" t="s">
        <v>379</v>
      </c>
      <c r="M46" s="3" t="s">
        <v>146</v>
      </c>
      <c r="N46" s="3" t="s">
        <v>42</v>
      </c>
      <c r="V46" s="1" t="s">
        <v>380</v>
      </c>
      <c r="X46" s="1" t="s">
        <v>42</v>
      </c>
      <c r="Z46" s="1" t="s">
        <v>40</v>
      </c>
      <c r="AA46" s="3"/>
      <c r="AB46" s="1" t="s">
        <v>127</v>
      </c>
      <c r="AC46" s="1" t="s">
        <v>381</v>
      </c>
    </row>
    <row r="47" spans="1:30" ht="100" hidden="1">
      <c r="A47" s="1" t="s">
        <v>116</v>
      </c>
      <c r="B47" s="3" t="s">
        <v>382</v>
      </c>
      <c r="C47" s="3" t="s">
        <v>383</v>
      </c>
      <c r="D47" s="3" t="s">
        <v>235</v>
      </c>
      <c r="E47" s="3" t="s">
        <v>33</v>
      </c>
      <c r="F47" s="3">
        <v>23.03</v>
      </c>
      <c r="G47" s="3" t="s">
        <v>141</v>
      </c>
      <c r="H47" s="3" t="s">
        <v>188</v>
      </c>
      <c r="I47" s="3" t="s">
        <v>384</v>
      </c>
      <c r="J47" s="3" t="s">
        <v>385</v>
      </c>
      <c r="K47" s="3" t="s">
        <v>386</v>
      </c>
      <c r="L47" s="3"/>
      <c r="M47" s="3" t="s">
        <v>39</v>
      </c>
      <c r="N47" s="3" t="s">
        <v>40</v>
      </c>
      <c r="V47" s="1" t="s">
        <v>387</v>
      </c>
      <c r="X47" s="1" t="s">
        <v>42</v>
      </c>
      <c r="Z47" s="1" t="s">
        <v>40</v>
      </c>
      <c r="AA47" s="3" t="s">
        <v>388</v>
      </c>
      <c r="AB47" s="1" t="s">
        <v>127</v>
      </c>
    </row>
    <row r="48" spans="1:30" ht="250" hidden="1">
      <c r="A48" s="1" t="s">
        <v>116</v>
      </c>
      <c r="B48" s="3" t="s">
        <v>389</v>
      </c>
      <c r="C48" s="3" t="s">
        <v>390</v>
      </c>
      <c r="D48" s="3" t="s">
        <v>328</v>
      </c>
      <c r="E48" s="3" t="s">
        <v>91</v>
      </c>
      <c r="F48" s="3">
        <v>23.03</v>
      </c>
      <c r="G48" s="3" t="s">
        <v>141</v>
      </c>
      <c r="H48" s="3" t="s">
        <v>116</v>
      </c>
      <c r="I48" s="3" t="s">
        <v>391</v>
      </c>
      <c r="J48" s="3" t="s">
        <v>392</v>
      </c>
      <c r="K48" s="3" t="s">
        <v>393</v>
      </c>
      <c r="L48" s="3"/>
      <c r="M48" s="3" t="s">
        <v>146</v>
      </c>
      <c r="N48" s="3" t="s">
        <v>40</v>
      </c>
      <c r="O48" s="1" t="s">
        <v>394</v>
      </c>
      <c r="V48" s="1" t="s">
        <v>394</v>
      </c>
      <c r="X48" s="1" t="s">
        <v>42</v>
      </c>
      <c r="Z48" s="1" t="s">
        <v>40</v>
      </c>
      <c r="AA48" s="3"/>
      <c r="AB48" s="1" t="s">
        <v>127</v>
      </c>
    </row>
    <row r="49" spans="1:29" ht="112.5" hidden="1">
      <c r="A49" s="1" t="s">
        <v>116</v>
      </c>
      <c r="B49" s="3" t="s">
        <v>395</v>
      </c>
      <c r="C49" s="3" t="s">
        <v>396</v>
      </c>
      <c r="D49" s="3" t="s">
        <v>328</v>
      </c>
      <c r="E49" s="3" t="s">
        <v>91</v>
      </c>
      <c r="F49" s="3">
        <v>23.03</v>
      </c>
      <c r="G49" s="3" t="s">
        <v>141</v>
      </c>
      <c r="H49" s="3" t="s">
        <v>116</v>
      </c>
      <c r="I49" s="3" t="s">
        <v>397</v>
      </c>
      <c r="J49" s="3" t="s">
        <v>398</v>
      </c>
      <c r="K49" s="3" t="s">
        <v>399</v>
      </c>
      <c r="L49" s="3"/>
      <c r="M49" s="3" t="s">
        <v>146</v>
      </c>
      <c r="N49" s="3"/>
      <c r="V49" s="1" t="s">
        <v>400</v>
      </c>
      <c r="W49" s="1" t="s">
        <v>401</v>
      </c>
      <c r="X49" s="1" t="s">
        <v>42</v>
      </c>
      <c r="Z49" s="1" t="s">
        <v>40</v>
      </c>
      <c r="AA49" s="3"/>
      <c r="AB49" s="1" t="s">
        <v>127</v>
      </c>
    </row>
    <row r="50" spans="1:29" ht="137.5" hidden="1">
      <c r="A50" s="1" t="s">
        <v>116</v>
      </c>
      <c r="B50" s="3" t="s">
        <v>402</v>
      </c>
      <c r="C50" s="3" t="s">
        <v>403</v>
      </c>
      <c r="D50" s="3"/>
      <c r="E50" s="3" t="s">
        <v>91</v>
      </c>
      <c r="F50" s="3">
        <v>23.03</v>
      </c>
      <c r="G50" s="3" t="s">
        <v>141</v>
      </c>
      <c r="H50" s="3" t="s">
        <v>116</v>
      </c>
      <c r="I50" s="3" t="s">
        <v>404</v>
      </c>
      <c r="J50" s="3" t="s">
        <v>405</v>
      </c>
      <c r="K50" s="3" t="s">
        <v>406</v>
      </c>
      <c r="L50" s="3"/>
      <c r="M50" s="3" t="s">
        <v>39</v>
      </c>
      <c r="N50" s="3" t="s">
        <v>40</v>
      </c>
      <c r="V50" s="1" t="s">
        <v>407</v>
      </c>
      <c r="X50" s="1" t="s">
        <v>42</v>
      </c>
      <c r="Z50" s="1" t="s">
        <v>40</v>
      </c>
      <c r="AA50" s="3"/>
      <c r="AB50" s="1" t="s">
        <v>127</v>
      </c>
    </row>
    <row r="51" spans="1:29" ht="162.5" hidden="1">
      <c r="A51" s="1" t="s">
        <v>116</v>
      </c>
      <c r="B51" s="3" t="s">
        <v>408</v>
      </c>
      <c r="C51" s="3" t="s">
        <v>409</v>
      </c>
      <c r="D51" s="3"/>
      <c r="E51" s="3" t="s">
        <v>91</v>
      </c>
      <c r="F51" s="3">
        <v>23.03</v>
      </c>
      <c r="G51" s="3" t="s">
        <v>141</v>
      </c>
      <c r="H51" s="3" t="s">
        <v>116</v>
      </c>
      <c r="I51" s="3" t="s">
        <v>410</v>
      </c>
      <c r="J51" s="3" t="s">
        <v>411</v>
      </c>
      <c r="K51" s="3" t="s">
        <v>412</v>
      </c>
      <c r="L51" s="3"/>
      <c r="M51" s="3" t="s">
        <v>39</v>
      </c>
      <c r="N51" s="3" t="s">
        <v>40</v>
      </c>
      <c r="W51" s="1" t="s">
        <v>413</v>
      </c>
      <c r="X51" s="1" t="s">
        <v>42</v>
      </c>
      <c r="Z51" s="1" t="s">
        <v>40</v>
      </c>
      <c r="AA51" s="3"/>
      <c r="AB51" s="1" t="s">
        <v>127</v>
      </c>
    </row>
    <row r="52" spans="1:29" ht="150" hidden="1">
      <c r="A52" s="1" t="s">
        <v>116</v>
      </c>
      <c r="B52" s="3" t="s">
        <v>414</v>
      </c>
      <c r="C52" s="3" t="s">
        <v>415</v>
      </c>
      <c r="D52" s="3"/>
      <c r="E52" s="3" t="s">
        <v>91</v>
      </c>
      <c r="F52" s="3">
        <v>23.03</v>
      </c>
      <c r="G52" s="3" t="s">
        <v>141</v>
      </c>
      <c r="H52" s="3" t="s">
        <v>116</v>
      </c>
      <c r="I52" s="3" t="s">
        <v>416</v>
      </c>
      <c r="J52" s="3" t="s">
        <v>417</v>
      </c>
      <c r="K52" s="3" t="s">
        <v>418</v>
      </c>
      <c r="L52" s="3"/>
      <c r="M52" s="3" t="s">
        <v>146</v>
      </c>
      <c r="N52" s="3" t="s">
        <v>40</v>
      </c>
      <c r="W52" s="1" t="s">
        <v>419</v>
      </c>
      <c r="X52" s="1" t="s">
        <v>42</v>
      </c>
      <c r="Z52" s="1" t="s">
        <v>40</v>
      </c>
      <c r="AA52" s="3"/>
      <c r="AB52" s="1" t="s">
        <v>127</v>
      </c>
    </row>
    <row r="53" spans="1:29" ht="312.5" hidden="1">
      <c r="A53" s="1" t="s">
        <v>116</v>
      </c>
      <c r="B53" s="3" t="s">
        <v>420</v>
      </c>
      <c r="C53" s="3" t="s">
        <v>421</v>
      </c>
      <c r="D53" s="3"/>
      <c r="E53" s="3" t="s">
        <v>91</v>
      </c>
      <c r="F53" s="3">
        <v>23.03</v>
      </c>
      <c r="G53" s="3" t="s">
        <v>141</v>
      </c>
      <c r="H53" s="3" t="s">
        <v>116</v>
      </c>
      <c r="I53" s="3" t="s">
        <v>422</v>
      </c>
      <c r="J53" s="3" t="s">
        <v>423</v>
      </c>
      <c r="K53" s="3" t="s">
        <v>424</v>
      </c>
      <c r="L53" s="3"/>
      <c r="M53" s="3" t="s">
        <v>39</v>
      </c>
      <c r="N53" s="3"/>
      <c r="W53" s="1" t="s">
        <v>425</v>
      </c>
      <c r="X53" s="1" t="s">
        <v>42</v>
      </c>
      <c r="Z53" s="1" t="s">
        <v>40</v>
      </c>
      <c r="AA53" s="3" t="s">
        <v>426</v>
      </c>
      <c r="AB53" s="1" t="s">
        <v>127</v>
      </c>
    </row>
    <row r="54" spans="1:29" ht="75" hidden="1">
      <c r="A54" s="1" t="s">
        <v>116</v>
      </c>
      <c r="B54" s="3" t="s">
        <v>427</v>
      </c>
      <c r="C54" s="3" t="s">
        <v>428</v>
      </c>
      <c r="D54" s="3" t="s">
        <v>203</v>
      </c>
      <c r="E54" s="3" t="s">
        <v>33</v>
      </c>
      <c r="F54" s="3">
        <v>23.03</v>
      </c>
      <c r="G54" s="3" t="s">
        <v>141</v>
      </c>
      <c r="H54" s="3" t="s">
        <v>116</v>
      </c>
      <c r="I54" s="3" t="s">
        <v>429</v>
      </c>
      <c r="J54" s="3" t="s">
        <v>430</v>
      </c>
      <c r="K54" s="3" t="s">
        <v>431</v>
      </c>
      <c r="L54" s="3"/>
      <c r="M54" s="3" t="s">
        <v>146</v>
      </c>
      <c r="N54" s="3" t="s">
        <v>42</v>
      </c>
      <c r="W54" s="1" t="s">
        <v>432</v>
      </c>
      <c r="X54" s="1" t="s">
        <v>42</v>
      </c>
      <c r="Z54" s="1" t="s">
        <v>40</v>
      </c>
      <c r="AA54" s="3" t="s">
        <v>433</v>
      </c>
      <c r="AB54" s="1" t="s">
        <v>127</v>
      </c>
      <c r="AC54" s="1" t="s">
        <v>434</v>
      </c>
    </row>
    <row r="55" spans="1:29" ht="125" hidden="1">
      <c r="A55" s="1" t="s">
        <v>116</v>
      </c>
      <c r="B55" s="3" t="s">
        <v>435</v>
      </c>
      <c r="C55" s="3" t="s">
        <v>436</v>
      </c>
      <c r="D55" s="3"/>
      <c r="E55" s="3" t="s">
        <v>91</v>
      </c>
      <c r="F55" s="3">
        <v>23.03</v>
      </c>
      <c r="G55" s="3" t="s">
        <v>141</v>
      </c>
      <c r="H55" s="3" t="s">
        <v>116</v>
      </c>
      <c r="I55" s="3" t="s">
        <v>437</v>
      </c>
      <c r="J55" s="3" t="s">
        <v>438</v>
      </c>
      <c r="K55" s="3" t="s">
        <v>439</v>
      </c>
      <c r="L55" s="3" t="s">
        <v>440</v>
      </c>
      <c r="M55" s="3" t="s">
        <v>39</v>
      </c>
      <c r="N55" s="3" t="s">
        <v>42</v>
      </c>
      <c r="X55" s="1" t="s">
        <v>42</v>
      </c>
      <c r="Z55" s="1" t="s">
        <v>40</v>
      </c>
      <c r="AA55" s="3" t="s">
        <v>441</v>
      </c>
      <c r="AB55" s="1" t="s">
        <v>127</v>
      </c>
      <c r="AC55" s="1" t="s">
        <v>442</v>
      </c>
    </row>
    <row r="56" spans="1:29" ht="312.5" hidden="1">
      <c r="A56" s="1" t="s">
        <v>116</v>
      </c>
      <c r="B56" s="3" t="s">
        <v>443</v>
      </c>
      <c r="C56" s="3" t="s">
        <v>444</v>
      </c>
      <c r="D56" s="3"/>
      <c r="E56" s="3" t="s">
        <v>91</v>
      </c>
      <c r="F56" s="3">
        <v>23.03</v>
      </c>
      <c r="G56" s="3" t="s">
        <v>141</v>
      </c>
      <c r="H56" s="3" t="s">
        <v>116</v>
      </c>
      <c r="I56" s="3" t="s">
        <v>445</v>
      </c>
      <c r="J56" s="3" t="s">
        <v>446</v>
      </c>
      <c r="K56" s="3" t="s">
        <v>447</v>
      </c>
      <c r="L56" s="3"/>
      <c r="M56" s="3" t="s">
        <v>39</v>
      </c>
      <c r="N56" s="3" t="s">
        <v>42</v>
      </c>
      <c r="W56" s="1" t="s">
        <v>448</v>
      </c>
      <c r="X56" s="1" t="s">
        <v>42</v>
      </c>
      <c r="Z56" s="1" t="s">
        <v>40</v>
      </c>
      <c r="AA56" s="3" t="s">
        <v>449</v>
      </c>
      <c r="AB56" s="1" t="s">
        <v>127</v>
      </c>
      <c r="AC56" s="1" t="s">
        <v>450</v>
      </c>
    </row>
    <row r="57" spans="1:29" ht="225" hidden="1">
      <c r="A57" s="1" t="s">
        <v>116</v>
      </c>
      <c r="B57" s="3" t="s">
        <v>451</v>
      </c>
      <c r="C57" s="3" t="s">
        <v>452</v>
      </c>
      <c r="D57" s="3"/>
      <c r="E57" s="3" t="s">
        <v>91</v>
      </c>
      <c r="F57" s="3">
        <v>23.03</v>
      </c>
      <c r="G57" s="3" t="s">
        <v>453</v>
      </c>
      <c r="H57" s="3" t="s">
        <v>188</v>
      </c>
      <c r="I57" s="3" t="s">
        <v>454</v>
      </c>
      <c r="J57" s="3" t="s">
        <v>455</v>
      </c>
      <c r="K57" s="3" t="s">
        <v>456</v>
      </c>
      <c r="L57" s="3"/>
      <c r="M57" s="3" t="s">
        <v>39</v>
      </c>
      <c r="N57" s="3" t="s">
        <v>40</v>
      </c>
      <c r="V57" s="1" t="s">
        <v>457</v>
      </c>
      <c r="X57" s="1" t="s">
        <v>42</v>
      </c>
      <c r="Z57" s="1" t="s">
        <v>40</v>
      </c>
      <c r="AA57" s="3" t="s">
        <v>458</v>
      </c>
      <c r="AB57" s="1" t="s">
        <v>127</v>
      </c>
    </row>
    <row r="58" spans="1:29" ht="137.5" hidden="1">
      <c r="A58" s="1" t="s">
        <v>459</v>
      </c>
      <c r="B58" s="25" t="s">
        <v>460</v>
      </c>
      <c r="C58" s="3" t="s">
        <v>461</v>
      </c>
      <c r="D58" s="3"/>
      <c r="E58" s="3" t="s">
        <v>150</v>
      </c>
      <c r="F58" s="3" t="s">
        <v>64</v>
      </c>
      <c r="G58" s="3"/>
      <c r="H58" s="3" t="s">
        <v>116</v>
      </c>
      <c r="I58" s="24" t="s">
        <v>462</v>
      </c>
      <c r="J58" s="3" t="s">
        <v>463</v>
      </c>
      <c r="K58" s="3" t="s">
        <v>464</v>
      </c>
      <c r="L58" s="3"/>
      <c r="M58" s="3" t="s">
        <v>39</v>
      </c>
      <c r="N58" s="25" t="s">
        <v>42</v>
      </c>
      <c r="V58" s="1" t="s">
        <v>465</v>
      </c>
      <c r="W58" s="1" t="s">
        <v>466</v>
      </c>
      <c r="X58" s="1" t="s">
        <v>42</v>
      </c>
      <c r="Z58" s="1" t="s">
        <v>40</v>
      </c>
      <c r="AA58" s="3"/>
      <c r="AB58" s="1" t="s">
        <v>127</v>
      </c>
      <c r="AC58" s="1" t="s">
        <v>467</v>
      </c>
    </row>
    <row r="59" spans="1:29" ht="37.5" hidden="1">
      <c r="A59" s="1" t="s">
        <v>116</v>
      </c>
      <c r="B59" s="3" t="s">
        <v>468</v>
      </c>
      <c r="C59" s="3" t="s">
        <v>469</v>
      </c>
      <c r="D59" s="3" t="s">
        <v>367</v>
      </c>
      <c r="E59" s="3" t="s">
        <v>91</v>
      </c>
      <c r="F59" s="3">
        <v>23.03</v>
      </c>
      <c r="G59" s="3" t="s">
        <v>141</v>
      </c>
      <c r="H59" s="3" t="s">
        <v>120</v>
      </c>
      <c r="I59" s="3" t="s">
        <v>470</v>
      </c>
      <c r="J59" s="3" t="s">
        <v>471</v>
      </c>
      <c r="K59" s="3" t="s">
        <v>472</v>
      </c>
      <c r="L59" s="3" t="s">
        <v>473</v>
      </c>
      <c r="M59" s="3" t="s">
        <v>39</v>
      </c>
      <c r="N59" s="23" t="s">
        <v>40</v>
      </c>
      <c r="O59" s="21"/>
      <c r="P59" s="21"/>
      <c r="Q59" s="21"/>
      <c r="R59" s="21"/>
      <c r="S59" s="21"/>
      <c r="T59" s="21"/>
      <c r="U59" s="21"/>
      <c r="V59" s="21" t="s">
        <v>474</v>
      </c>
      <c r="X59" s="1" t="s">
        <v>42</v>
      </c>
      <c r="Z59" s="1" t="s">
        <v>40</v>
      </c>
      <c r="AA59" s="3" t="s">
        <v>475</v>
      </c>
      <c r="AB59" s="1" t="s">
        <v>127</v>
      </c>
    </row>
    <row r="60" spans="1:29" ht="409.5" hidden="1">
      <c r="A60" s="1" t="s">
        <v>116</v>
      </c>
      <c r="B60" s="3" t="s">
        <v>476</v>
      </c>
      <c r="C60" s="3" t="s">
        <v>477</v>
      </c>
      <c r="D60" s="3" t="s">
        <v>367</v>
      </c>
      <c r="E60" s="3" t="s">
        <v>91</v>
      </c>
      <c r="F60" s="3">
        <v>23.03</v>
      </c>
      <c r="G60" s="3" t="s">
        <v>141</v>
      </c>
      <c r="H60" s="3" t="s">
        <v>120</v>
      </c>
      <c r="I60" s="3" t="s">
        <v>478</v>
      </c>
      <c r="J60" s="3" t="s">
        <v>479</v>
      </c>
      <c r="K60" s="3" t="s">
        <v>480</v>
      </c>
      <c r="L60" s="3"/>
      <c r="M60" s="3" t="s">
        <v>39</v>
      </c>
      <c r="N60" s="23" t="s">
        <v>40</v>
      </c>
      <c r="O60" s="21"/>
      <c r="P60" s="21"/>
      <c r="Q60" s="21"/>
      <c r="R60" s="21"/>
      <c r="S60" s="21"/>
      <c r="T60" s="21"/>
      <c r="U60" s="21"/>
      <c r="V60" s="21" t="s">
        <v>474</v>
      </c>
      <c r="X60" s="1" t="s">
        <v>42</v>
      </c>
      <c r="Z60" s="1" t="s">
        <v>40</v>
      </c>
      <c r="AA60" s="3" t="s">
        <v>481</v>
      </c>
      <c r="AB60" s="1" t="s">
        <v>127</v>
      </c>
    </row>
    <row r="61" spans="1:29" ht="212.5" hidden="1">
      <c r="A61" s="1" t="s">
        <v>116</v>
      </c>
      <c r="B61" s="3" t="s">
        <v>482</v>
      </c>
      <c r="C61" s="3" t="s">
        <v>483</v>
      </c>
      <c r="D61" s="3"/>
      <c r="E61" s="3" t="s">
        <v>91</v>
      </c>
      <c r="F61" s="3">
        <v>23.03</v>
      </c>
      <c r="G61" s="3" t="s">
        <v>141</v>
      </c>
      <c r="H61" s="3" t="s">
        <v>120</v>
      </c>
      <c r="I61" s="3" t="s">
        <v>484</v>
      </c>
      <c r="J61" s="3" t="s">
        <v>485</v>
      </c>
      <c r="K61" s="3" t="s">
        <v>486</v>
      </c>
      <c r="L61" s="3" t="s">
        <v>487</v>
      </c>
      <c r="M61" s="3" t="s">
        <v>39</v>
      </c>
      <c r="N61" s="3" t="s">
        <v>40</v>
      </c>
      <c r="V61" s="21" t="s">
        <v>474</v>
      </c>
      <c r="W61" s="1" t="s">
        <v>488</v>
      </c>
      <c r="X61" s="1" t="s">
        <v>42</v>
      </c>
      <c r="Z61" s="1" t="s">
        <v>40</v>
      </c>
      <c r="AA61" s="3" t="s">
        <v>489</v>
      </c>
      <c r="AB61" s="1" t="s">
        <v>127</v>
      </c>
    </row>
    <row r="62" spans="1:29" ht="25" hidden="1">
      <c r="A62" s="1" t="s">
        <v>116</v>
      </c>
      <c r="B62" s="3" t="s">
        <v>490</v>
      </c>
      <c r="C62" s="3" t="s">
        <v>491</v>
      </c>
      <c r="D62" s="3" t="s">
        <v>492</v>
      </c>
      <c r="E62" s="3" t="s">
        <v>33</v>
      </c>
      <c r="F62" s="3">
        <v>23.03</v>
      </c>
      <c r="G62" s="3" t="s">
        <v>141</v>
      </c>
      <c r="H62" s="3" t="s">
        <v>120</v>
      </c>
      <c r="I62" s="3" t="s">
        <v>493</v>
      </c>
      <c r="J62" s="3" t="s">
        <v>494</v>
      </c>
      <c r="K62" s="3" t="s">
        <v>493</v>
      </c>
      <c r="L62" s="3"/>
      <c r="M62" s="3" t="s">
        <v>39</v>
      </c>
      <c r="N62" s="3" t="s">
        <v>40</v>
      </c>
      <c r="V62" s="1" t="s">
        <v>495</v>
      </c>
      <c r="X62" s="1" t="s">
        <v>42</v>
      </c>
      <c r="Z62" s="1" t="s">
        <v>40</v>
      </c>
      <c r="AA62" s="3"/>
      <c r="AB62" s="1" t="s">
        <v>127</v>
      </c>
    </row>
    <row r="63" spans="1:29" ht="25" hidden="1">
      <c r="A63" s="1" t="s">
        <v>116</v>
      </c>
      <c r="B63" s="3" t="s">
        <v>496</v>
      </c>
      <c r="C63" s="3" t="s">
        <v>497</v>
      </c>
      <c r="D63" s="3" t="s">
        <v>492</v>
      </c>
      <c r="E63" s="3" t="s">
        <v>131</v>
      </c>
      <c r="F63" s="3">
        <v>23.03</v>
      </c>
      <c r="G63" s="3" t="s">
        <v>141</v>
      </c>
      <c r="H63" s="3" t="s">
        <v>120</v>
      </c>
      <c r="I63" s="3" t="s">
        <v>493</v>
      </c>
      <c r="J63" s="3" t="s">
        <v>494</v>
      </c>
      <c r="K63" s="3" t="s">
        <v>493</v>
      </c>
      <c r="L63" s="3"/>
      <c r="M63" s="3" t="s">
        <v>39</v>
      </c>
      <c r="N63" s="3" t="s">
        <v>40</v>
      </c>
      <c r="V63" s="1" t="s">
        <v>498</v>
      </c>
      <c r="X63" s="1" t="s">
        <v>42</v>
      </c>
      <c r="Z63" s="1" t="s">
        <v>40</v>
      </c>
      <c r="AA63" s="3"/>
      <c r="AB63" s="1" t="s">
        <v>127</v>
      </c>
    </row>
    <row r="64" spans="1:29" ht="200" hidden="1">
      <c r="A64" s="1" t="s">
        <v>116</v>
      </c>
      <c r="B64" s="3" t="s">
        <v>499</v>
      </c>
      <c r="C64" s="3" t="s">
        <v>500</v>
      </c>
      <c r="D64" s="3" t="s">
        <v>328</v>
      </c>
      <c r="E64" s="3" t="s">
        <v>91</v>
      </c>
      <c r="F64" s="3">
        <v>23.03</v>
      </c>
      <c r="G64" s="3" t="s">
        <v>141</v>
      </c>
      <c r="H64" s="3" t="s">
        <v>116</v>
      </c>
      <c r="I64" s="3" t="s">
        <v>501</v>
      </c>
      <c r="J64" s="3" t="s">
        <v>502</v>
      </c>
      <c r="K64" s="3" t="s">
        <v>503</v>
      </c>
      <c r="L64" s="3"/>
      <c r="M64" s="3" t="s">
        <v>146</v>
      </c>
      <c r="N64" s="3" t="s">
        <v>42</v>
      </c>
      <c r="W64" s="1" t="s">
        <v>504</v>
      </c>
      <c r="X64" s="1" t="s">
        <v>42</v>
      </c>
      <c r="Z64" s="1" t="s">
        <v>40</v>
      </c>
      <c r="AA64" s="3" t="s">
        <v>505</v>
      </c>
      <c r="AB64" s="1" t="s">
        <v>127</v>
      </c>
      <c r="AC64" s="1" t="s">
        <v>506</v>
      </c>
    </row>
    <row r="65" spans="1:29" ht="187.5" hidden="1">
      <c r="A65" s="1" t="s">
        <v>116</v>
      </c>
      <c r="B65" s="3" t="s">
        <v>507</v>
      </c>
      <c r="C65" s="3" t="s">
        <v>508</v>
      </c>
      <c r="D65" s="3"/>
      <c r="E65" s="3" t="s">
        <v>91</v>
      </c>
      <c r="F65" s="3">
        <v>23.03</v>
      </c>
      <c r="G65" s="3" t="s">
        <v>141</v>
      </c>
      <c r="H65" s="3" t="s">
        <v>116</v>
      </c>
      <c r="I65" s="3" t="s">
        <v>509</v>
      </c>
      <c r="J65" s="3" t="s">
        <v>510</v>
      </c>
      <c r="K65" s="3" t="s">
        <v>511</v>
      </c>
      <c r="L65" s="3"/>
      <c r="M65" s="3" t="s">
        <v>39</v>
      </c>
      <c r="N65" s="3" t="s">
        <v>40</v>
      </c>
      <c r="V65" s="1" t="s">
        <v>394</v>
      </c>
      <c r="X65" s="1" t="s">
        <v>42</v>
      </c>
      <c r="Z65" s="1" t="s">
        <v>40</v>
      </c>
      <c r="AA65" s="3" t="s">
        <v>512</v>
      </c>
      <c r="AB65" s="1" t="s">
        <v>127</v>
      </c>
    </row>
    <row r="66" spans="1:29" ht="50" hidden="1">
      <c r="A66" s="1" t="s">
        <v>116</v>
      </c>
      <c r="B66" s="3" t="s">
        <v>513</v>
      </c>
      <c r="C66" s="3" t="s">
        <v>514</v>
      </c>
      <c r="D66" s="3" t="s">
        <v>515</v>
      </c>
      <c r="E66" s="3" t="s">
        <v>33</v>
      </c>
      <c r="F66" s="3">
        <v>23.03</v>
      </c>
      <c r="G66" s="3" t="s">
        <v>141</v>
      </c>
      <c r="H66" s="3" t="s">
        <v>116</v>
      </c>
      <c r="I66" s="3" t="s">
        <v>516</v>
      </c>
      <c r="J66" s="3" t="s">
        <v>517</v>
      </c>
      <c r="K66" s="3" t="s">
        <v>518</v>
      </c>
      <c r="L66" s="3"/>
      <c r="M66" s="3" t="s">
        <v>39</v>
      </c>
      <c r="N66" s="3" t="s">
        <v>42</v>
      </c>
      <c r="W66" s="1" t="s">
        <v>519</v>
      </c>
      <c r="X66" s="1" t="s">
        <v>42</v>
      </c>
      <c r="Z66" s="1" t="s">
        <v>40</v>
      </c>
      <c r="AA66" s="3" t="s">
        <v>520</v>
      </c>
      <c r="AB66" s="1" t="s">
        <v>127</v>
      </c>
      <c r="AC66" s="1" t="s">
        <v>521</v>
      </c>
    </row>
    <row r="67" spans="1:29" ht="300" hidden="1">
      <c r="A67" s="1" t="s">
        <v>116</v>
      </c>
      <c r="B67" s="3" t="s">
        <v>522</v>
      </c>
      <c r="C67" s="3" t="s">
        <v>523</v>
      </c>
      <c r="D67" s="3"/>
      <c r="E67" s="3" t="s">
        <v>91</v>
      </c>
      <c r="F67" s="3" t="s">
        <v>64</v>
      </c>
      <c r="G67" s="3"/>
      <c r="H67" s="3" t="s">
        <v>116</v>
      </c>
      <c r="I67" s="3" t="s">
        <v>524</v>
      </c>
      <c r="J67" s="3" t="s">
        <v>525</v>
      </c>
      <c r="K67" s="3" t="s">
        <v>526</v>
      </c>
      <c r="L67" s="3" t="s">
        <v>527</v>
      </c>
      <c r="M67" s="3" t="s">
        <v>146</v>
      </c>
      <c r="N67" s="3" t="s">
        <v>40</v>
      </c>
      <c r="V67" s="1" t="s">
        <v>528</v>
      </c>
      <c r="X67" s="1" t="s">
        <v>42</v>
      </c>
      <c r="Z67" s="1" t="s">
        <v>40</v>
      </c>
      <c r="AA67" s="3" t="s">
        <v>529</v>
      </c>
      <c r="AB67" s="1" t="s">
        <v>127</v>
      </c>
    </row>
    <row r="68" spans="1:29" ht="409.5" hidden="1">
      <c r="A68" s="1" t="s">
        <v>116</v>
      </c>
      <c r="B68" s="3" t="s">
        <v>530</v>
      </c>
      <c r="C68" s="3" t="s">
        <v>531</v>
      </c>
      <c r="D68" s="3" t="s">
        <v>532</v>
      </c>
      <c r="E68" s="3" t="s">
        <v>91</v>
      </c>
      <c r="F68" s="3">
        <v>23.03</v>
      </c>
      <c r="G68" s="3" t="s">
        <v>141</v>
      </c>
      <c r="H68" s="3" t="s">
        <v>178</v>
      </c>
      <c r="I68" s="3" t="s">
        <v>533</v>
      </c>
      <c r="J68" s="3" t="s">
        <v>534</v>
      </c>
      <c r="K68" s="3" t="s">
        <v>535</v>
      </c>
      <c r="L68" s="3" t="s">
        <v>536</v>
      </c>
      <c r="M68" s="3" t="s">
        <v>146</v>
      </c>
      <c r="N68" s="3" t="s">
        <v>42</v>
      </c>
      <c r="X68" s="1" t="s">
        <v>42</v>
      </c>
      <c r="Z68" s="1" t="s">
        <v>40</v>
      </c>
      <c r="AA68" s="3" t="s">
        <v>537</v>
      </c>
      <c r="AB68" s="1" t="s">
        <v>127</v>
      </c>
      <c r="AC68" s="1" t="s">
        <v>538</v>
      </c>
    </row>
    <row r="69" spans="1:29" ht="137.5" hidden="1">
      <c r="A69" s="1" t="s">
        <v>116</v>
      </c>
      <c r="B69" s="3" t="s">
        <v>539</v>
      </c>
      <c r="C69" s="3" t="s">
        <v>540</v>
      </c>
      <c r="D69" s="3"/>
      <c r="E69" s="3" t="s">
        <v>91</v>
      </c>
      <c r="F69" s="3">
        <v>23.03</v>
      </c>
      <c r="G69" s="3" t="s">
        <v>55</v>
      </c>
      <c r="H69" s="3" t="s">
        <v>47</v>
      </c>
      <c r="I69" s="3" t="s">
        <v>541</v>
      </c>
      <c r="J69" s="3" t="s">
        <v>542</v>
      </c>
      <c r="K69" s="3" t="s">
        <v>543</v>
      </c>
      <c r="L69" s="3" t="s">
        <v>544</v>
      </c>
      <c r="M69" s="3" t="s">
        <v>39</v>
      </c>
      <c r="N69" s="1" t="s">
        <v>40</v>
      </c>
      <c r="X69" s="1" t="s">
        <v>42</v>
      </c>
    </row>
    <row r="70" spans="1:29" ht="275" hidden="1">
      <c r="A70" s="1" t="s">
        <v>116</v>
      </c>
      <c r="B70" s="3" t="s">
        <v>545</v>
      </c>
      <c r="C70" s="3" t="s">
        <v>546</v>
      </c>
      <c r="D70" s="3" t="s">
        <v>547</v>
      </c>
      <c r="E70" s="3" t="s">
        <v>91</v>
      </c>
      <c r="F70" s="3">
        <v>23.03</v>
      </c>
      <c r="G70" s="3" t="s">
        <v>55</v>
      </c>
      <c r="H70" s="3" t="s">
        <v>188</v>
      </c>
      <c r="I70" s="3" t="s">
        <v>548</v>
      </c>
      <c r="J70" s="3" t="s">
        <v>549</v>
      </c>
      <c r="K70" s="3" t="s">
        <v>548</v>
      </c>
      <c r="L70" s="3"/>
      <c r="M70" s="3" t="s">
        <v>39</v>
      </c>
      <c r="N70" s="1" t="s">
        <v>40</v>
      </c>
      <c r="X70" s="1" t="s">
        <v>42</v>
      </c>
    </row>
    <row r="71" spans="1:29" ht="75" hidden="1">
      <c r="A71" s="1" t="s">
        <v>116</v>
      </c>
      <c r="B71" s="3" t="s">
        <v>550</v>
      </c>
      <c r="C71" s="3" t="s">
        <v>551</v>
      </c>
      <c r="D71" s="3"/>
      <c r="E71" s="3" t="s">
        <v>91</v>
      </c>
      <c r="F71" s="3" t="s">
        <v>64</v>
      </c>
      <c r="G71" s="3"/>
      <c r="H71" s="3" t="s">
        <v>188</v>
      </c>
      <c r="I71" s="3" t="s">
        <v>552</v>
      </c>
      <c r="J71" s="3" t="s">
        <v>553</v>
      </c>
      <c r="K71" s="3" t="s">
        <v>554</v>
      </c>
      <c r="L71" s="3"/>
      <c r="M71" s="3" t="s">
        <v>146</v>
      </c>
      <c r="N71" s="1" t="s">
        <v>40</v>
      </c>
      <c r="X71" s="1" t="s">
        <v>42</v>
      </c>
    </row>
    <row r="72" spans="1:29" ht="225" hidden="1">
      <c r="A72" s="1" t="s">
        <v>116</v>
      </c>
      <c r="B72" s="3" t="s">
        <v>555</v>
      </c>
      <c r="C72" s="3" t="s">
        <v>556</v>
      </c>
      <c r="D72" s="3"/>
      <c r="E72" s="3" t="s">
        <v>91</v>
      </c>
      <c r="F72" s="3" t="s">
        <v>64</v>
      </c>
      <c r="G72" s="3" t="s">
        <v>557</v>
      </c>
      <c r="H72" s="3" t="s">
        <v>120</v>
      </c>
      <c r="I72" s="3" t="s">
        <v>558</v>
      </c>
      <c r="J72" s="3" t="s">
        <v>559</v>
      </c>
      <c r="K72" s="3" t="s">
        <v>480</v>
      </c>
      <c r="L72" s="3"/>
      <c r="M72" s="3" t="s">
        <v>39</v>
      </c>
      <c r="N72" s="1" t="s">
        <v>40</v>
      </c>
      <c r="V72" s="1" t="s">
        <v>560</v>
      </c>
      <c r="X72" s="1" t="s">
        <v>42</v>
      </c>
    </row>
    <row r="73" spans="1:29" ht="212.5" hidden="1">
      <c r="A73" s="1" t="s">
        <v>116</v>
      </c>
      <c r="B73" s="3" t="s">
        <v>561</v>
      </c>
      <c r="C73" s="3" t="s">
        <v>562</v>
      </c>
      <c r="D73" s="3"/>
      <c r="E73" s="3" t="s">
        <v>91</v>
      </c>
      <c r="F73" s="3" t="s">
        <v>64</v>
      </c>
      <c r="G73" s="3"/>
      <c r="H73" s="3" t="s">
        <v>279</v>
      </c>
      <c r="I73" s="3" t="s">
        <v>563</v>
      </c>
      <c r="J73" s="3" t="s">
        <v>564</v>
      </c>
      <c r="K73" s="3" t="s">
        <v>565</v>
      </c>
      <c r="L73" s="3" t="s">
        <v>566</v>
      </c>
      <c r="M73" s="3" t="s">
        <v>39</v>
      </c>
      <c r="N73" s="1" t="s">
        <v>42</v>
      </c>
      <c r="W73" s="1" t="s">
        <v>567</v>
      </c>
      <c r="X73" s="1" t="s">
        <v>42</v>
      </c>
      <c r="AC73" s="1" t="s">
        <v>568</v>
      </c>
    </row>
    <row r="74" spans="1:29" ht="237.5" hidden="1">
      <c r="A74" s="1" t="s">
        <v>116</v>
      </c>
      <c r="B74" s="3" t="s">
        <v>569</v>
      </c>
      <c r="C74" s="3" t="s">
        <v>570</v>
      </c>
      <c r="D74" s="3"/>
      <c r="E74" s="3" t="s">
        <v>91</v>
      </c>
      <c r="F74" s="3" t="s">
        <v>64</v>
      </c>
      <c r="G74" s="3" t="s">
        <v>571</v>
      </c>
      <c r="H74" s="3" t="s">
        <v>116</v>
      </c>
      <c r="I74" s="3" t="s">
        <v>572</v>
      </c>
      <c r="J74" s="3" t="s">
        <v>573</v>
      </c>
      <c r="K74" s="3" t="s">
        <v>574</v>
      </c>
      <c r="L74" s="3"/>
      <c r="M74" s="3" t="s">
        <v>39</v>
      </c>
      <c r="N74" s="1" t="s">
        <v>40</v>
      </c>
      <c r="V74" s="1" t="s">
        <v>575</v>
      </c>
      <c r="X74" s="1" t="s">
        <v>42</v>
      </c>
    </row>
    <row r="75" spans="1:29" ht="125" hidden="1">
      <c r="A75" s="1" t="s">
        <v>116</v>
      </c>
      <c r="B75" s="3" t="s">
        <v>576</v>
      </c>
      <c r="C75" s="3" t="s">
        <v>577</v>
      </c>
      <c r="D75" s="3"/>
      <c r="E75" s="3" t="s">
        <v>91</v>
      </c>
      <c r="F75" s="3" t="s">
        <v>64</v>
      </c>
      <c r="G75" s="3"/>
      <c r="H75" s="3" t="s">
        <v>116</v>
      </c>
      <c r="I75" s="3" t="s">
        <v>578</v>
      </c>
      <c r="J75" s="3" t="s">
        <v>579</v>
      </c>
      <c r="K75" s="3" t="s">
        <v>580</v>
      </c>
      <c r="L75" s="3"/>
      <c r="M75" s="3" t="s">
        <v>125</v>
      </c>
      <c r="N75" s="1" t="s">
        <v>40</v>
      </c>
      <c r="W75" s="1" t="s">
        <v>581</v>
      </c>
      <c r="X75" s="1" t="s">
        <v>42</v>
      </c>
    </row>
    <row r="76" spans="1:29" ht="200" hidden="1">
      <c r="A76" s="1" t="s">
        <v>116</v>
      </c>
      <c r="B76" s="3" t="s">
        <v>582</v>
      </c>
      <c r="C76" s="3" t="s">
        <v>583</v>
      </c>
      <c r="D76" s="3"/>
      <c r="E76" s="3" t="s">
        <v>91</v>
      </c>
      <c r="F76" s="3">
        <v>23.03</v>
      </c>
      <c r="G76" s="3" t="s">
        <v>360</v>
      </c>
      <c r="H76" s="3" t="s">
        <v>116</v>
      </c>
      <c r="I76" s="3" t="s">
        <v>584</v>
      </c>
      <c r="J76" s="3" t="s">
        <v>585</v>
      </c>
      <c r="K76" s="3" t="s">
        <v>586</v>
      </c>
      <c r="L76" s="3"/>
      <c r="M76" s="3" t="s">
        <v>39</v>
      </c>
      <c r="N76" s="1" t="s">
        <v>40</v>
      </c>
      <c r="V76" s="1" t="s">
        <v>360</v>
      </c>
      <c r="X76" s="1" t="s">
        <v>42</v>
      </c>
    </row>
    <row r="77" spans="1:29" ht="187.5" hidden="1">
      <c r="A77" s="1" t="s">
        <v>116</v>
      </c>
      <c r="B77" s="3" t="s">
        <v>587</v>
      </c>
      <c r="C77" s="3" t="s">
        <v>588</v>
      </c>
      <c r="D77" s="3" t="s">
        <v>589</v>
      </c>
      <c r="E77" s="3" t="s">
        <v>91</v>
      </c>
      <c r="F77" s="3">
        <v>23.03</v>
      </c>
      <c r="G77" s="3" t="s">
        <v>141</v>
      </c>
      <c r="H77" s="3" t="s">
        <v>116</v>
      </c>
      <c r="I77" s="3" t="s">
        <v>590</v>
      </c>
      <c r="J77" s="3" t="s">
        <v>591</v>
      </c>
      <c r="K77" s="3" t="s">
        <v>592</v>
      </c>
      <c r="L77" s="3"/>
      <c r="M77" s="3" t="s">
        <v>39</v>
      </c>
      <c r="N77" s="1" t="s">
        <v>42</v>
      </c>
      <c r="V77" s="1" t="s">
        <v>593</v>
      </c>
      <c r="X77" s="1" t="s">
        <v>42</v>
      </c>
      <c r="AC77" s="1" t="s">
        <v>594</v>
      </c>
    </row>
    <row r="78" spans="1:29" ht="300" hidden="1">
      <c r="A78" s="1" t="s">
        <v>116</v>
      </c>
      <c r="B78" s="3" t="s">
        <v>595</v>
      </c>
      <c r="C78" s="3" t="s">
        <v>596</v>
      </c>
      <c r="D78" s="3"/>
      <c r="E78" s="3" t="s">
        <v>91</v>
      </c>
      <c r="F78" s="3">
        <v>23.03</v>
      </c>
      <c r="G78" s="3" t="s">
        <v>360</v>
      </c>
      <c r="H78" s="3" t="s">
        <v>116</v>
      </c>
      <c r="I78" s="3" t="s">
        <v>597</v>
      </c>
      <c r="J78" s="3" t="s">
        <v>598</v>
      </c>
      <c r="K78" s="3" t="s">
        <v>599</v>
      </c>
      <c r="L78" s="3"/>
      <c r="M78" s="3" t="s">
        <v>39</v>
      </c>
      <c r="N78" s="1" t="s">
        <v>40</v>
      </c>
      <c r="V78" s="3" t="s">
        <v>360</v>
      </c>
      <c r="X78" s="1" t="s">
        <v>42</v>
      </c>
    </row>
    <row r="79" spans="1:29" ht="87.5" hidden="1">
      <c r="A79" s="1" t="s">
        <v>116</v>
      </c>
      <c r="B79" s="3" t="s">
        <v>600</v>
      </c>
      <c r="C79" s="3" t="s">
        <v>601</v>
      </c>
      <c r="D79" s="3" t="s">
        <v>602</v>
      </c>
      <c r="E79" s="3" t="s">
        <v>91</v>
      </c>
      <c r="F79" s="3">
        <v>23.03</v>
      </c>
      <c r="G79" s="3" t="s">
        <v>141</v>
      </c>
      <c r="H79" s="3" t="s">
        <v>116</v>
      </c>
      <c r="I79" s="3" t="s">
        <v>603</v>
      </c>
      <c r="J79" s="3" t="s">
        <v>604</v>
      </c>
      <c r="K79" s="3" t="s">
        <v>605</v>
      </c>
      <c r="L79" s="3"/>
      <c r="M79" s="3" t="s">
        <v>39</v>
      </c>
      <c r="N79" s="1" t="s">
        <v>40</v>
      </c>
      <c r="X79" s="1" t="s">
        <v>42</v>
      </c>
    </row>
    <row r="80" spans="1:29" ht="87.5" hidden="1">
      <c r="A80" s="1" t="s">
        <v>116</v>
      </c>
      <c r="B80" s="3" t="s">
        <v>606</v>
      </c>
      <c r="C80" s="3" t="s">
        <v>607</v>
      </c>
      <c r="D80" s="3" t="s">
        <v>602</v>
      </c>
      <c r="E80" s="3" t="s">
        <v>91</v>
      </c>
      <c r="F80" s="3">
        <v>23.03</v>
      </c>
      <c r="G80" s="3" t="s">
        <v>141</v>
      </c>
      <c r="H80" s="3" t="s">
        <v>116</v>
      </c>
      <c r="I80" s="3" t="s">
        <v>607</v>
      </c>
      <c r="J80" s="3" t="s">
        <v>608</v>
      </c>
      <c r="K80" s="3" t="s">
        <v>609</v>
      </c>
      <c r="L80" s="3"/>
      <c r="M80" s="3" t="s">
        <v>39</v>
      </c>
      <c r="N80" s="1" t="s">
        <v>40</v>
      </c>
      <c r="X80" s="1" t="s">
        <v>42</v>
      </c>
    </row>
    <row r="81" spans="1:24" ht="50" hidden="1">
      <c r="A81" s="1" t="s">
        <v>29</v>
      </c>
      <c r="B81" s="3" t="s">
        <v>610</v>
      </c>
      <c r="C81" s="3" t="s">
        <v>611</v>
      </c>
      <c r="D81" s="3" t="s">
        <v>612</v>
      </c>
      <c r="E81" s="3" t="s">
        <v>33</v>
      </c>
      <c r="F81" s="3">
        <v>23.05</v>
      </c>
      <c r="G81" s="3"/>
      <c r="H81" s="3" t="s">
        <v>178</v>
      </c>
      <c r="I81" s="3" t="s">
        <v>613</v>
      </c>
      <c r="J81" s="3" t="s">
        <v>614</v>
      </c>
      <c r="K81" s="3" t="s">
        <v>615</v>
      </c>
      <c r="L81" s="3" t="s">
        <v>616</v>
      </c>
      <c r="M81" s="3" t="s">
        <v>125</v>
      </c>
      <c r="N81" s="1" t="s">
        <v>40</v>
      </c>
      <c r="X81" s="1" t="s">
        <v>42</v>
      </c>
    </row>
    <row r="82" spans="1:24" ht="125" hidden="1">
      <c r="A82" s="1" t="s">
        <v>29</v>
      </c>
      <c r="B82" s="3" t="s">
        <v>617</v>
      </c>
      <c r="C82" s="3" t="s">
        <v>618</v>
      </c>
      <c r="D82" s="3" t="s">
        <v>619</v>
      </c>
      <c r="E82" s="3" t="s">
        <v>46</v>
      </c>
      <c r="F82" s="3">
        <v>23.05</v>
      </c>
      <c r="G82" s="3"/>
      <c r="H82" s="3" t="s">
        <v>47</v>
      </c>
      <c r="I82" s="3" t="s">
        <v>620</v>
      </c>
      <c r="J82" s="3" t="s">
        <v>621</v>
      </c>
      <c r="K82" s="3" t="s">
        <v>622</v>
      </c>
      <c r="L82" s="3" t="s">
        <v>623</v>
      </c>
      <c r="M82" s="3" t="s">
        <v>39</v>
      </c>
      <c r="N82" s="19" t="s">
        <v>40</v>
      </c>
      <c r="V82" s="1" t="s">
        <v>624</v>
      </c>
      <c r="X82" s="1" t="s">
        <v>42</v>
      </c>
    </row>
    <row r="83" spans="1:24" ht="187.5" hidden="1">
      <c r="A83" s="1" t="s">
        <v>29</v>
      </c>
      <c r="B83" s="3" t="s">
        <v>625</v>
      </c>
      <c r="C83" s="3" t="s">
        <v>626</v>
      </c>
      <c r="D83" s="3" t="s">
        <v>627</v>
      </c>
      <c r="E83" s="3" t="s">
        <v>33</v>
      </c>
      <c r="F83" s="3">
        <v>23.05</v>
      </c>
      <c r="G83" s="3"/>
      <c r="H83" s="3" t="s">
        <v>628</v>
      </c>
      <c r="I83" s="3" t="s">
        <v>626</v>
      </c>
      <c r="J83" s="3" t="s">
        <v>629</v>
      </c>
      <c r="K83" s="3" t="s">
        <v>630</v>
      </c>
      <c r="L83" s="3" t="s">
        <v>631</v>
      </c>
      <c r="M83" s="3" t="s">
        <v>146</v>
      </c>
      <c r="N83" s="1" t="s">
        <v>40</v>
      </c>
      <c r="X83" s="1" t="s">
        <v>42</v>
      </c>
    </row>
    <row r="84" spans="1:24" ht="87.5" hidden="1">
      <c r="A84" s="1" t="s">
        <v>29</v>
      </c>
      <c r="B84" s="3" t="s">
        <v>632</v>
      </c>
      <c r="C84" s="3" t="s">
        <v>633</v>
      </c>
      <c r="D84" s="3" t="s">
        <v>634</v>
      </c>
      <c r="E84" s="3" t="s">
        <v>33</v>
      </c>
      <c r="F84" s="3" t="s">
        <v>64</v>
      </c>
      <c r="G84" s="3"/>
      <c r="H84" s="3" t="s">
        <v>635</v>
      </c>
      <c r="I84" s="3" t="s">
        <v>636</v>
      </c>
      <c r="J84" s="3" t="s">
        <v>637</v>
      </c>
      <c r="K84" s="3" t="s">
        <v>638</v>
      </c>
      <c r="L84" s="3" t="s">
        <v>639</v>
      </c>
      <c r="M84" s="3" t="s">
        <v>39</v>
      </c>
      <c r="N84" s="19" t="s">
        <v>40</v>
      </c>
      <c r="X84" s="1" t="s">
        <v>42</v>
      </c>
    </row>
    <row r="85" spans="1:24" ht="262.5" hidden="1">
      <c r="A85" s="1" t="s">
        <v>29</v>
      </c>
      <c r="B85" s="3" t="s">
        <v>640</v>
      </c>
      <c r="C85" s="3" t="s">
        <v>641</v>
      </c>
      <c r="D85" s="3" t="s">
        <v>642</v>
      </c>
      <c r="E85" s="3" t="s">
        <v>46</v>
      </c>
      <c r="F85" s="3">
        <v>23.05</v>
      </c>
      <c r="G85" s="3"/>
      <c r="H85" s="3" t="s">
        <v>34</v>
      </c>
      <c r="I85" s="3" t="s">
        <v>643</v>
      </c>
      <c r="J85" s="3" t="s">
        <v>644</v>
      </c>
      <c r="K85" s="3" t="s">
        <v>645</v>
      </c>
      <c r="L85" s="3" t="s">
        <v>646</v>
      </c>
      <c r="M85" s="3" t="s">
        <v>146</v>
      </c>
      <c r="N85" s="1" t="s">
        <v>40</v>
      </c>
      <c r="X85" s="1" t="s">
        <v>42</v>
      </c>
    </row>
    <row r="86" spans="1:24" ht="37.5">
      <c r="A86" s="1" t="s">
        <v>29</v>
      </c>
      <c r="B86" s="3" t="s">
        <v>647</v>
      </c>
      <c r="C86" s="3" t="s">
        <v>648</v>
      </c>
      <c r="D86" s="3" t="s">
        <v>649</v>
      </c>
      <c r="E86" s="3" t="s">
        <v>33</v>
      </c>
      <c r="F86" s="3">
        <v>23.05</v>
      </c>
      <c r="G86" s="3"/>
      <c r="H86" s="3" t="s">
        <v>650</v>
      </c>
      <c r="I86" s="3" t="s">
        <v>651</v>
      </c>
      <c r="J86" s="3" t="s">
        <v>652</v>
      </c>
      <c r="K86" s="3" t="s">
        <v>653</v>
      </c>
      <c r="L86" s="3" t="s">
        <v>654</v>
      </c>
      <c r="M86" s="3" t="s">
        <v>146</v>
      </c>
      <c r="W86" s="1" t="s">
        <v>655</v>
      </c>
      <c r="X86" s="1" t="s">
        <v>656</v>
      </c>
    </row>
    <row r="87" spans="1:24" ht="409.5" hidden="1">
      <c r="A87" s="1" t="s">
        <v>29</v>
      </c>
      <c r="B87" s="3" t="s">
        <v>657</v>
      </c>
      <c r="C87" s="3" t="s">
        <v>658</v>
      </c>
      <c r="D87" s="3" t="s">
        <v>375</v>
      </c>
      <c r="E87" s="3" t="s">
        <v>46</v>
      </c>
      <c r="F87" s="3">
        <v>23.05</v>
      </c>
      <c r="G87" s="3"/>
      <c r="H87" s="3" t="s">
        <v>178</v>
      </c>
      <c r="I87" s="3" t="s">
        <v>659</v>
      </c>
      <c r="J87" s="3" t="s">
        <v>660</v>
      </c>
      <c r="K87" s="3" t="s">
        <v>661</v>
      </c>
      <c r="L87" s="3" t="s">
        <v>662</v>
      </c>
      <c r="M87" s="3" t="s">
        <v>146</v>
      </c>
      <c r="N87" s="1" t="s">
        <v>40</v>
      </c>
      <c r="X87" s="1" t="s">
        <v>42</v>
      </c>
    </row>
    <row r="88" spans="1:24" ht="75" hidden="1">
      <c r="A88" s="1" t="s">
        <v>29</v>
      </c>
      <c r="B88" s="3" t="s">
        <v>663</v>
      </c>
      <c r="C88" s="3" t="s">
        <v>664</v>
      </c>
      <c r="D88" s="3" t="s">
        <v>665</v>
      </c>
      <c r="E88" s="3" t="s">
        <v>33</v>
      </c>
      <c r="F88" s="3">
        <v>23.05</v>
      </c>
      <c r="G88" s="3"/>
      <c r="H88" s="3" t="s">
        <v>628</v>
      </c>
      <c r="I88" s="3" t="s">
        <v>666</v>
      </c>
      <c r="J88" s="3" t="s">
        <v>667</v>
      </c>
      <c r="K88" s="3" t="s">
        <v>668</v>
      </c>
      <c r="L88" s="3" t="s">
        <v>669</v>
      </c>
      <c r="M88" s="3" t="s">
        <v>125</v>
      </c>
      <c r="N88" s="1" t="s">
        <v>40</v>
      </c>
      <c r="X88" s="1" t="s">
        <v>42</v>
      </c>
    </row>
    <row r="89" spans="1:24" ht="112.5" hidden="1">
      <c r="A89" s="1" t="s">
        <v>29</v>
      </c>
      <c r="B89" s="3" t="s">
        <v>670</v>
      </c>
      <c r="C89" s="3" t="s">
        <v>671</v>
      </c>
      <c r="D89" s="3" t="s">
        <v>672</v>
      </c>
      <c r="E89" s="3" t="s">
        <v>33</v>
      </c>
      <c r="F89" s="3" t="s">
        <v>64</v>
      </c>
      <c r="G89" s="3"/>
      <c r="H89" s="3" t="s">
        <v>178</v>
      </c>
      <c r="I89" s="3" t="s">
        <v>673</v>
      </c>
      <c r="J89" s="3" t="s">
        <v>674</v>
      </c>
      <c r="K89" s="3" t="s">
        <v>675</v>
      </c>
      <c r="L89" s="3" t="s">
        <v>676</v>
      </c>
      <c r="M89" s="3" t="s">
        <v>146</v>
      </c>
      <c r="N89" s="1" t="s">
        <v>40</v>
      </c>
      <c r="X89" s="1" t="s">
        <v>42</v>
      </c>
    </row>
    <row r="90" spans="1:24" ht="50" hidden="1">
      <c r="A90" s="1" t="s">
        <v>29</v>
      </c>
      <c r="B90" s="3" t="s">
        <v>677</v>
      </c>
      <c r="C90" s="3" t="s">
        <v>678</v>
      </c>
      <c r="D90" s="3" t="s">
        <v>679</v>
      </c>
      <c r="E90" s="3" t="s">
        <v>680</v>
      </c>
      <c r="F90" s="3">
        <v>23.05</v>
      </c>
      <c r="G90" s="3"/>
      <c r="H90" s="3" t="s">
        <v>628</v>
      </c>
      <c r="I90" s="3" t="s">
        <v>678</v>
      </c>
      <c r="J90" s="3" t="s">
        <v>681</v>
      </c>
      <c r="K90" s="3" t="s">
        <v>682</v>
      </c>
      <c r="L90" s="3"/>
      <c r="M90" s="3" t="s">
        <v>39</v>
      </c>
      <c r="N90" s="19" t="s">
        <v>40</v>
      </c>
      <c r="X90" s="1" t="s">
        <v>42</v>
      </c>
    </row>
    <row r="91" spans="1:24" ht="337.5" hidden="1">
      <c r="A91" s="1" t="s">
        <v>29</v>
      </c>
      <c r="B91" s="3" t="s">
        <v>683</v>
      </c>
      <c r="C91" s="3" t="s">
        <v>684</v>
      </c>
      <c r="D91" s="3" t="s">
        <v>685</v>
      </c>
      <c r="E91" s="3" t="s">
        <v>33</v>
      </c>
      <c r="F91" s="3">
        <v>23.05</v>
      </c>
      <c r="G91" s="3"/>
      <c r="H91" s="3" t="s">
        <v>686</v>
      </c>
      <c r="I91" s="3" t="s">
        <v>687</v>
      </c>
      <c r="J91" s="3" t="s">
        <v>688</v>
      </c>
      <c r="K91" s="3" t="s">
        <v>689</v>
      </c>
      <c r="L91" s="3"/>
      <c r="M91" s="3" t="s">
        <v>146</v>
      </c>
      <c r="N91" s="1" t="s">
        <v>40</v>
      </c>
      <c r="X91" s="1" t="s">
        <v>42</v>
      </c>
    </row>
    <row r="92" spans="1:24" ht="262.5" hidden="1">
      <c r="A92" s="1" t="s">
        <v>29</v>
      </c>
      <c r="B92" s="3" t="s">
        <v>690</v>
      </c>
      <c r="C92" s="3" t="s">
        <v>691</v>
      </c>
      <c r="D92" s="3" t="s">
        <v>71</v>
      </c>
      <c r="E92" s="3" t="s">
        <v>91</v>
      </c>
      <c r="F92" s="3">
        <v>23.05</v>
      </c>
      <c r="G92" s="3"/>
      <c r="H92" s="3" t="s">
        <v>34</v>
      </c>
      <c r="I92" s="3" t="s">
        <v>692</v>
      </c>
      <c r="J92" s="3" t="s">
        <v>693</v>
      </c>
      <c r="K92" s="3" t="s">
        <v>694</v>
      </c>
      <c r="L92" s="3" t="s">
        <v>695</v>
      </c>
      <c r="M92" s="3" t="s">
        <v>146</v>
      </c>
      <c r="N92" s="1" t="s">
        <v>40</v>
      </c>
      <c r="X92" s="1" t="s">
        <v>42</v>
      </c>
    </row>
    <row r="93" spans="1:24" ht="112.5" hidden="1">
      <c r="A93" s="1" t="s">
        <v>29</v>
      </c>
      <c r="B93" s="3" t="s">
        <v>696</v>
      </c>
      <c r="C93" s="3" t="s">
        <v>697</v>
      </c>
      <c r="D93" s="3" t="s">
        <v>698</v>
      </c>
      <c r="E93" s="3" t="s">
        <v>91</v>
      </c>
      <c r="F93" s="3" t="s">
        <v>64</v>
      </c>
      <c r="G93" s="3"/>
      <c r="H93" s="3" t="s">
        <v>188</v>
      </c>
      <c r="I93" s="3" t="s">
        <v>699</v>
      </c>
      <c r="J93" s="3" t="s">
        <v>700</v>
      </c>
      <c r="K93" s="3" t="s">
        <v>701</v>
      </c>
      <c r="L93" s="3"/>
      <c r="M93" s="3" t="s">
        <v>39</v>
      </c>
      <c r="N93" s="19" t="s">
        <v>40</v>
      </c>
      <c r="V93" s="1" t="s">
        <v>702</v>
      </c>
      <c r="X93" s="1" t="s">
        <v>42</v>
      </c>
    </row>
    <row r="94" spans="1:24" ht="112.5" hidden="1">
      <c r="A94" s="1" t="s">
        <v>29</v>
      </c>
      <c r="B94" s="3" t="s">
        <v>703</v>
      </c>
      <c r="C94" s="3" t="s">
        <v>704</v>
      </c>
      <c r="D94" s="3" t="s">
        <v>167</v>
      </c>
      <c r="E94" s="3" t="s">
        <v>705</v>
      </c>
      <c r="F94" s="3">
        <v>23.05</v>
      </c>
      <c r="G94" s="3"/>
      <c r="H94" s="3" t="s">
        <v>47</v>
      </c>
      <c r="I94" s="3" t="s">
        <v>706</v>
      </c>
      <c r="J94" s="3" t="s">
        <v>707</v>
      </c>
      <c r="K94" s="3" t="s">
        <v>708</v>
      </c>
      <c r="L94" s="3" t="s">
        <v>709</v>
      </c>
      <c r="M94" s="3" t="s">
        <v>39</v>
      </c>
      <c r="N94" s="19" t="s">
        <v>40</v>
      </c>
      <c r="X94" s="1" t="s">
        <v>42</v>
      </c>
    </row>
    <row r="95" spans="1:24" ht="212.5" hidden="1">
      <c r="A95" s="1" t="s">
        <v>29</v>
      </c>
      <c r="B95" s="3" t="s">
        <v>710</v>
      </c>
      <c r="C95" s="3" t="s">
        <v>711</v>
      </c>
      <c r="D95" s="3" t="s">
        <v>712</v>
      </c>
      <c r="E95" s="3" t="s">
        <v>33</v>
      </c>
      <c r="F95" s="3" t="s">
        <v>64</v>
      </c>
      <c r="G95" s="3"/>
      <c r="H95" s="3" t="s">
        <v>178</v>
      </c>
      <c r="I95" s="3" t="s">
        <v>713</v>
      </c>
      <c r="J95" s="3" t="s">
        <v>714</v>
      </c>
      <c r="K95" s="3" t="s">
        <v>715</v>
      </c>
      <c r="L95" s="3" t="s">
        <v>716</v>
      </c>
      <c r="M95" s="3" t="s">
        <v>146</v>
      </c>
      <c r="N95" s="1" t="s">
        <v>40</v>
      </c>
      <c r="X95" s="1" t="s">
        <v>42</v>
      </c>
    </row>
    <row r="96" spans="1:24" ht="62.5" hidden="1">
      <c r="A96" s="1" t="s">
        <v>29</v>
      </c>
      <c r="B96" s="3" t="s">
        <v>717</v>
      </c>
      <c r="C96" s="3" t="s">
        <v>718</v>
      </c>
      <c r="D96" s="3" t="s">
        <v>698</v>
      </c>
      <c r="E96" s="3" t="s">
        <v>33</v>
      </c>
      <c r="F96" s="3" t="s">
        <v>64</v>
      </c>
      <c r="G96" s="3"/>
      <c r="H96" s="3" t="s">
        <v>188</v>
      </c>
      <c r="I96" s="3" t="s">
        <v>719</v>
      </c>
      <c r="J96" s="3" t="s">
        <v>720</v>
      </c>
      <c r="K96" s="3" t="s">
        <v>721</v>
      </c>
      <c r="L96" s="3" t="s">
        <v>722</v>
      </c>
      <c r="M96" s="3" t="s">
        <v>39</v>
      </c>
      <c r="N96" s="19" t="s">
        <v>40</v>
      </c>
      <c r="X96" s="1" t="s">
        <v>42</v>
      </c>
    </row>
    <row r="97" spans="1:24" ht="87.5" hidden="1">
      <c r="A97" s="1" t="s">
        <v>29</v>
      </c>
      <c r="B97" s="3" t="s">
        <v>723</v>
      </c>
      <c r="C97" s="3" t="s">
        <v>724</v>
      </c>
      <c r="D97" s="3" t="s">
        <v>725</v>
      </c>
      <c r="E97" s="3" t="s">
        <v>46</v>
      </c>
      <c r="F97" s="3">
        <v>23.05</v>
      </c>
      <c r="G97" s="3"/>
      <c r="H97" s="3" t="s">
        <v>34</v>
      </c>
      <c r="I97" s="3" t="s">
        <v>726</v>
      </c>
      <c r="J97" s="3" t="s">
        <v>727</v>
      </c>
      <c r="K97" s="3" t="s">
        <v>728</v>
      </c>
      <c r="L97" s="3"/>
      <c r="M97" s="3" t="s">
        <v>146</v>
      </c>
      <c r="N97" s="1" t="s">
        <v>40</v>
      </c>
      <c r="X97" s="1" t="s">
        <v>42</v>
      </c>
    </row>
    <row r="98" spans="1:24" ht="409.5" hidden="1">
      <c r="A98" s="1" t="s">
        <v>29</v>
      </c>
      <c r="B98" s="3" t="s">
        <v>729</v>
      </c>
      <c r="C98" s="3" t="s">
        <v>730</v>
      </c>
      <c r="D98" s="3" t="s">
        <v>375</v>
      </c>
      <c r="E98" s="3" t="s">
        <v>46</v>
      </c>
      <c r="F98" s="3">
        <v>23.05</v>
      </c>
      <c r="G98" s="3"/>
      <c r="H98" s="3" t="s">
        <v>178</v>
      </c>
      <c r="I98" s="3" t="s">
        <v>731</v>
      </c>
      <c r="J98" s="3" t="s">
        <v>732</v>
      </c>
      <c r="K98" s="3" t="s">
        <v>733</v>
      </c>
      <c r="L98" s="3"/>
      <c r="M98" s="3" t="s">
        <v>39</v>
      </c>
      <c r="N98" s="19" t="s">
        <v>40</v>
      </c>
      <c r="X98" s="1" t="s">
        <v>42</v>
      </c>
    </row>
    <row r="99" spans="1:24" ht="150" hidden="1">
      <c r="A99" s="1" t="s">
        <v>29</v>
      </c>
      <c r="B99" s="3" t="s">
        <v>734</v>
      </c>
      <c r="C99" s="3" t="s">
        <v>735</v>
      </c>
      <c r="D99" s="3" t="s">
        <v>736</v>
      </c>
      <c r="E99" s="3" t="s">
        <v>33</v>
      </c>
      <c r="F99" s="3">
        <v>23.05</v>
      </c>
      <c r="G99" s="3"/>
      <c r="H99" s="3" t="s">
        <v>178</v>
      </c>
      <c r="I99" s="3" t="s">
        <v>737</v>
      </c>
      <c r="J99" s="3" t="s">
        <v>738</v>
      </c>
      <c r="K99" s="3" t="s">
        <v>739</v>
      </c>
      <c r="L99" s="3"/>
      <c r="M99" s="3" t="s">
        <v>39</v>
      </c>
      <c r="N99" s="19" t="s">
        <v>40</v>
      </c>
      <c r="X99" s="1" t="s">
        <v>42</v>
      </c>
    </row>
    <row r="100" spans="1:24" ht="50" hidden="1">
      <c r="A100" s="1" t="s">
        <v>29</v>
      </c>
      <c r="B100" s="3" t="s">
        <v>740</v>
      </c>
      <c r="C100" s="3" t="s">
        <v>741</v>
      </c>
      <c r="D100" s="3" t="s">
        <v>742</v>
      </c>
      <c r="E100" s="3" t="s">
        <v>33</v>
      </c>
      <c r="F100" s="3">
        <v>23.05</v>
      </c>
      <c r="G100" s="3"/>
      <c r="H100" s="3" t="s">
        <v>650</v>
      </c>
      <c r="I100" s="3" t="s">
        <v>743</v>
      </c>
      <c r="J100" s="3" t="s">
        <v>744</v>
      </c>
      <c r="K100" s="3" t="s">
        <v>745</v>
      </c>
      <c r="L100" s="3" t="s">
        <v>746</v>
      </c>
      <c r="M100" s="3" t="s">
        <v>39</v>
      </c>
      <c r="N100" s="19" t="s">
        <v>40</v>
      </c>
      <c r="X100" s="1" t="s">
        <v>42</v>
      </c>
    </row>
    <row r="101" spans="1:24" ht="62.5" hidden="1">
      <c r="A101" s="1" t="s">
        <v>29</v>
      </c>
      <c r="B101" s="3" t="s">
        <v>747</v>
      </c>
      <c r="C101" s="3" t="s">
        <v>748</v>
      </c>
      <c r="D101" s="3" t="s">
        <v>167</v>
      </c>
      <c r="E101" s="3" t="s">
        <v>33</v>
      </c>
      <c r="F101" s="3">
        <v>23.05</v>
      </c>
      <c r="G101" s="3"/>
      <c r="H101" s="3" t="s">
        <v>47</v>
      </c>
      <c r="I101" s="3" t="s">
        <v>749</v>
      </c>
      <c r="J101" s="3" t="s">
        <v>750</v>
      </c>
      <c r="K101" s="3" t="s">
        <v>751</v>
      </c>
      <c r="L101" s="3" t="s">
        <v>752</v>
      </c>
      <c r="M101" s="3" t="s">
        <v>146</v>
      </c>
      <c r="N101" s="1" t="s">
        <v>40</v>
      </c>
      <c r="X101" s="1" t="s">
        <v>42</v>
      </c>
    </row>
    <row r="102" spans="1:24" ht="50" hidden="1">
      <c r="A102" s="1" t="s">
        <v>29</v>
      </c>
      <c r="B102" s="3" t="s">
        <v>753</v>
      </c>
      <c r="C102" s="3" t="s">
        <v>754</v>
      </c>
      <c r="D102" s="3" t="s">
        <v>755</v>
      </c>
      <c r="E102" s="3" t="s">
        <v>46</v>
      </c>
      <c r="F102" s="3">
        <v>23.03</v>
      </c>
      <c r="G102" s="3" t="s">
        <v>55</v>
      </c>
      <c r="H102" s="3" t="s">
        <v>34</v>
      </c>
      <c r="I102" s="3" t="s">
        <v>756</v>
      </c>
      <c r="J102" s="3" t="s">
        <v>757</v>
      </c>
      <c r="K102" s="3" t="s">
        <v>758</v>
      </c>
      <c r="L102" s="3"/>
      <c r="M102" s="3" t="s">
        <v>39</v>
      </c>
      <c r="N102" s="19" t="s">
        <v>40</v>
      </c>
      <c r="X102" s="1" t="s">
        <v>42</v>
      </c>
    </row>
    <row r="103" spans="1:24" ht="409.5" hidden="1">
      <c r="A103" s="1" t="s">
        <v>29</v>
      </c>
      <c r="B103" s="3" t="s">
        <v>759</v>
      </c>
      <c r="C103" s="3" t="s">
        <v>760</v>
      </c>
      <c r="D103" s="3" t="s">
        <v>62</v>
      </c>
      <c r="E103" s="3" t="s">
        <v>33</v>
      </c>
      <c r="F103" s="3">
        <v>23.05</v>
      </c>
      <c r="G103" s="3"/>
      <c r="H103" s="3" t="s">
        <v>47</v>
      </c>
      <c r="I103" s="3" t="s">
        <v>761</v>
      </c>
      <c r="J103" s="3" t="s">
        <v>64</v>
      </c>
      <c r="K103" s="3" t="s">
        <v>762</v>
      </c>
      <c r="L103" s="3"/>
      <c r="M103" s="3" t="s">
        <v>146</v>
      </c>
      <c r="N103" s="1" t="s">
        <v>40</v>
      </c>
      <c r="X103" s="1" t="s">
        <v>42</v>
      </c>
    </row>
    <row r="104" spans="1:24" ht="75" hidden="1">
      <c r="A104" s="1" t="s">
        <v>29</v>
      </c>
      <c r="B104" s="3" t="s">
        <v>763</v>
      </c>
      <c r="C104" s="3" t="s">
        <v>764</v>
      </c>
      <c r="D104" s="3" t="s">
        <v>765</v>
      </c>
      <c r="E104" s="3" t="s">
        <v>705</v>
      </c>
      <c r="F104" s="3">
        <v>23.05</v>
      </c>
      <c r="G104" s="3"/>
      <c r="H104" s="3" t="s">
        <v>188</v>
      </c>
      <c r="I104" s="3" t="s">
        <v>766</v>
      </c>
      <c r="J104" s="3" t="s">
        <v>767</v>
      </c>
      <c r="K104" s="3" t="s">
        <v>768</v>
      </c>
      <c r="L104" s="3" t="s">
        <v>769</v>
      </c>
      <c r="M104" s="3" t="s">
        <v>39</v>
      </c>
      <c r="N104" s="19" t="s">
        <v>40</v>
      </c>
      <c r="X104" s="1" t="s">
        <v>42</v>
      </c>
    </row>
    <row r="105" spans="1:24" ht="112.5" hidden="1">
      <c r="A105" s="1" t="s">
        <v>29</v>
      </c>
      <c r="B105" s="3" t="s">
        <v>770</v>
      </c>
      <c r="C105" s="3" t="s">
        <v>771</v>
      </c>
      <c r="D105" s="3" t="s">
        <v>772</v>
      </c>
      <c r="E105" s="3" t="s">
        <v>91</v>
      </c>
      <c r="F105" s="3" t="s">
        <v>64</v>
      </c>
      <c r="G105" s="3"/>
      <c r="H105" s="3" t="s">
        <v>178</v>
      </c>
      <c r="I105" s="3" t="s">
        <v>773</v>
      </c>
      <c r="J105" s="3" t="s">
        <v>774</v>
      </c>
      <c r="K105" s="3" t="s">
        <v>775</v>
      </c>
      <c r="L105" s="3"/>
      <c r="M105" s="3" t="s">
        <v>39</v>
      </c>
      <c r="N105" s="19" t="s">
        <v>40</v>
      </c>
      <c r="X105" s="1" t="s">
        <v>42</v>
      </c>
    </row>
    <row r="106" spans="1:24" ht="175" hidden="1">
      <c r="A106" s="1" t="s">
        <v>29</v>
      </c>
      <c r="B106" s="3" t="s">
        <v>776</v>
      </c>
      <c r="C106" s="3" t="s">
        <v>777</v>
      </c>
      <c r="D106" s="3" t="s">
        <v>778</v>
      </c>
      <c r="E106" s="3" t="s">
        <v>33</v>
      </c>
      <c r="F106" s="3">
        <v>23.05</v>
      </c>
      <c r="G106" s="3"/>
      <c r="H106" s="3" t="s">
        <v>34</v>
      </c>
      <c r="I106" s="3" t="s">
        <v>779</v>
      </c>
      <c r="J106" s="3" t="s">
        <v>780</v>
      </c>
      <c r="K106" s="3" t="s">
        <v>781</v>
      </c>
      <c r="L106" s="3" t="s">
        <v>782</v>
      </c>
      <c r="M106" s="3" t="s">
        <v>146</v>
      </c>
      <c r="N106" s="1" t="s">
        <v>40</v>
      </c>
      <c r="X106" s="1" t="s">
        <v>42</v>
      </c>
    </row>
    <row r="107" spans="1:24" ht="175" hidden="1">
      <c r="A107" s="1" t="s">
        <v>29</v>
      </c>
      <c r="B107" s="3" t="s">
        <v>783</v>
      </c>
      <c r="C107" s="3" t="s">
        <v>784</v>
      </c>
      <c r="D107" s="3" t="s">
        <v>785</v>
      </c>
      <c r="E107" s="3" t="s">
        <v>46</v>
      </c>
      <c r="F107" s="3" t="s">
        <v>64</v>
      </c>
      <c r="G107" s="3"/>
      <c r="H107" s="3" t="s">
        <v>178</v>
      </c>
      <c r="I107" s="3" t="s">
        <v>786</v>
      </c>
      <c r="J107" s="3" t="s">
        <v>787</v>
      </c>
      <c r="K107" s="3" t="s">
        <v>788</v>
      </c>
      <c r="L107" s="3"/>
      <c r="M107" s="3" t="s">
        <v>39</v>
      </c>
      <c r="N107" s="19" t="s">
        <v>40</v>
      </c>
      <c r="X107" s="1" t="s">
        <v>42</v>
      </c>
    </row>
    <row r="108" spans="1:24" ht="137.5" hidden="1">
      <c r="A108" s="1" t="s">
        <v>29</v>
      </c>
      <c r="B108" s="3" t="s">
        <v>789</v>
      </c>
      <c r="C108" s="3" t="s">
        <v>790</v>
      </c>
      <c r="D108" s="3" t="s">
        <v>736</v>
      </c>
      <c r="E108" s="3" t="s">
        <v>33</v>
      </c>
      <c r="F108" s="3">
        <v>23.05</v>
      </c>
      <c r="G108" s="3"/>
      <c r="H108" s="3" t="s">
        <v>178</v>
      </c>
      <c r="I108" s="3" t="s">
        <v>791</v>
      </c>
      <c r="J108" s="3" t="s">
        <v>792</v>
      </c>
      <c r="K108" s="3" t="s">
        <v>793</v>
      </c>
      <c r="L108" s="3"/>
      <c r="M108" s="3" t="s">
        <v>146</v>
      </c>
      <c r="N108" s="1" t="s">
        <v>40</v>
      </c>
      <c r="X108" s="1" t="s">
        <v>42</v>
      </c>
    </row>
    <row r="109" spans="1:24" ht="175" hidden="1">
      <c r="A109" s="1" t="s">
        <v>29</v>
      </c>
      <c r="B109" s="3" t="s">
        <v>794</v>
      </c>
      <c r="C109" s="3" t="s">
        <v>795</v>
      </c>
      <c r="D109" s="3" t="s">
        <v>796</v>
      </c>
      <c r="E109" s="3" t="s">
        <v>33</v>
      </c>
      <c r="F109" s="3">
        <v>23.05</v>
      </c>
      <c r="G109" s="3"/>
      <c r="H109" s="3" t="s">
        <v>279</v>
      </c>
      <c r="I109" s="3" t="s">
        <v>797</v>
      </c>
      <c r="J109" s="3" t="s">
        <v>798</v>
      </c>
      <c r="K109" s="3" t="s">
        <v>799</v>
      </c>
      <c r="L109" s="3"/>
      <c r="M109" s="3" t="s">
        <v>39</v>
      </c>
      <c r="N109" s="19" t="s">
        <v>40</v>
      </c>
      <c r="X109" s="1" t="s">
        <v>42</v>
      </c>
    </row>
    <row r="110" spans="1:24" ht="25" hidden="1">
      <c r="A110" s="1" t="s">
        <v>29</v>
      </c>
      <c r="B110" s="3" t="s">
        <v>800</v>
      </c>
      <c r="C110" s="3" t="s">
        <v>801</v>
      </c>
      <c r="D110" s="3" t="s">
        <v>627</v>
      </c>
      <c r="E110" s="3" t="s">
        <v>91</v>
      </c>
      <c r="F110" s="3" t="s">
        <v>104</v>
      </c>
      <c r="G110" s="3"/>
      <c r="H110" s="3" t="s">
        <v>628</v>
      </c>
      <c r="I110" s="3" t="s">
        <v>802</v>
      </c>
      <c r="J110" s="3" t="s">
        <v>803</v>
      </c>
      <c r="K110" s="3" t="s">
        <v>804</v>
      </c>
      <c r="L110" s="3"/>
      <c r="M110" s="3" t="s">
        <v>39</v>
      </c>
      <c r="N110" s="19" t="s">
        <v>40</v>
      </c>
      <c r="X110" s="1" t="s">
        <v>42</v>
      </c>
    </row>
    <row r="111" spans="1:24" ht="112.5" hidden="1">
      <c r="A111" s="1" t="s">
        <v>29</v>
      </c>
      <c r="B111" s="3" t="s">
        <v>805</v>
      </c>
      <c r="C111" s="3" t="s">
        <v>806</v>
      </c>
      <c r="D111" s="3" t="s">
        <v>807</v>
      </c>
      <c r="E111" s="3" t="s">
        <v>91</v>
      </c>
      <c r="F111" s="3" t="s">
        <v>64</v>
      </c>
      <c r="G111" s="3"/>
      <c r="H111" s="3" t="s">
        <v>188</v>
      </c>
      <c r="I111" s="3" t="s">
        <v>808</v>
      </c>
      <c r="J111" s="3" t="s">
        <v>809</v>
      </c>
      <c r="K111" s="3" t="s">
        <v>810</v>
      </c>
      <c r="L111" s="3" t="s">
        <v>811</v>
      </c>
      <c r="M111" s="3" t="s">
        <v>39</v>
      </c>
      <c r="N111" s="19" t="s">
        <v>40</v>
      </c>
      <c r="X111" s="1" t="s">
        <v>42</v>
      </c>
    </row>
    <row r="112" spans="1:24" ht="125" hidden="1">
      <c r="A112" s="1" t="s">
        <v>29</v>
      </c>
      <c r="B112" s="3" t="s">
        <v>812</v>
      </c>
      <c r="C112" s="3" t="s">
        <v>813</v>
      </c>
      <c r="D112" s="3" t="s">
        <v>612</v>
      </c>
      <c r="E112" s="3" t="s">
        <v>91</v>
      </c>
      <c r="F112" s="3">
        <v>23.05</v>
      </c>
      <c r="G112" s="3"/>
      <c r="H112" s="3" t="s">
        <v>178</v>
      </c>
      <c r="I112" s="3" t="s">
        <v>814</v>
      </c>
      <c r="J112" s="3" t="s">
        <v>815</v>
      </c>
      <c r="K112" s="3" t="s">
        <v>816</v>
      </c>
      <c r="L112" s="3" t="s">
        <v>817</v>
      </c>
      <c r="M112" s="3" t="s">
        <v>39</v>
      </c>
      <c r="N112" s="19" t="s">
        <v>40</v>
      </c>
      <c r="X112" s="1" t="s">
        <v>42</v>
      </c>
    </row>
    <row r="113" spans="1:29" ht="212.5" hidden="1">
      <c r="A113" s="1" t="s">
        <v>29</v>
      </c>
      <c r="B113" s="3" t="s">
        <v>818</v>
      </c>
      <c r="C113" s="3" t="s">
        <v>819</v>
      </c>
      <c r="D113" s="3" t="s">
        <v>820</v>
      </c>
      <c r="E113" s="3" t="s">
        <v>33</v>
      </c>
      <c r="F113" s="3">
        <v>23.05</v>
      </c>
      <c r="G113" s="3"/>
      <c r="H113" s="3" t="s">
        <v>34</v>
      </c>
      <c r="I113" s="3" t="s">
        <v>821</v>
      </c>
      <c r="J113" s="3" t="s">
        <v>822</v>
      </c>
      <c r="K113" s="3" t="s">
        <v>823</v>
      </c>
      <c r="L113" s="3"/>
      <c r="M113" s="3" t="s">
        <v>146</v>
      </c>
      <c r="N113" s="1" t="s">
        <v>40</v>
      </c>
      <c r="X113" s="1" t="s">
        <v>42</v>
      </c>
    </row>
    <row r="114" spans="1:29" ht="337.5" hidden="1">
      <c r="A114" s="1" t="s">
        <v>29</v>
      </c>
      <c r="B114" s="3" t="s">
        <v>824</v>
      </c>
      <c r="C114" s="3" t="s">
        <v>825</v>
      </c>
      <c r="D114" s="3" t="s">
        <v>90</v>
      </c>
      <c r="E114" s="3" t="s">
        <v>91</v>
      </c>
      <c r="F114" s="3" t="s">
        <v>104</v>
      </c>
      <c r="G114" s="3"/>
      <c r="H114" s="3" t="s">
        <v>34</v>
      </c>
      <c r="I114" s="3" t="s">
        <v>826</v>
      </c>
      <c r="J114" s="3" t="s">
        <v>827</v>
      </c>
      <c r="K114" s="3" t="s">
        <v>828</v>
      </c>
      <c r="L114" s="3"/>
      <c r="M114" s="3" t="s">
        <v>39</v>
      </c>
      <c r="N114" s="19" t="s">
        <v>40</v>
      </c>
      <c r="X114" s="1" t="s">
        <v>42</v>
      </c>
    </row>
    <row r="115" spans="1:29" ht="50" hidden="1">
      <c r="A115" s="1" t="s">
        <v>29</v>
      </c>
      <c r="B115" s="3" t="s">
        <v>829</v>
      </c>
      <c r="C115" s="3" t="s">
        <v>830</v>
      </c>
      <c r="D115" s="3"/>
      <c r="E115" s="3" t="s">
        <v>91</v>
      </c>
      <c r="F115" s="3" t="s">
        <v>104</v>
      </c>
      <c r="G115" s="3"/>
      <c r="H115" s="3" t="s">
        <v>120</v>
      </c>
      <c r="I115" s="3" t="s">
        <v>831</v>
      </c>
      <c r="J115" s="3" t="s">
        <v>832</v>
      </c>
      <c r="K115" s="3" t="s">
        <v>833</v>
      </c>
      <c r="L115" s="3"/>
      <c r="M115" s="3" t="s">
        <v>39</v>
      </c>
      <c r="N115" s="19" t="s">
        <v>40</v>
      </c>
      <c r="X115" s="1" t="s">
        <v>42</v>
      </c>
    </row>
    <row r="116" spans="1:29" ht="75" hidden="1">
      <c r="A116" s="1" t="s">
        <v>29</v>
      </c>
      <c r="B116" s="3" t="s">
        <v>834</v>
      </c>
      <c r="C116" s="3" t="s">
        <v>835</v>
      </c>
      <c r="D116" s="3" t="s">
        <v>32</v>
      </c>
      <c r="E116" s="3" t="s">
        <v>91</v>
      </c>
      <c r="F116" s="3">
        <v>23.05</v>
      </c>
      <c r="G116" s="3"/>
      <c r="H116" s="3" t="s">
        <v>34</v>
      </c>
      <c r="I116" s="3" t="s">
        <v>836</v>
      </c>
      <c r="J116" s="3" t="s">
        <v>837</v>
      </c>
      <c r="K116" s="3" t="s">
        <v>838</v>
      </c>
      <c r="L116" s="3"/>
      <c r="M116" s="3" t="s">
        <v>146</v>
      </c>
      <c r="N116" s="1" t="s">
        <v>40</v>
      </c>
      <c r="X116" s="1" t="s">
        <v>42</v>
      </c>
    </row>
    <row r="117" spans="1:29" ht="350" hidden="1">
      <c r="A117" s="1" t="s">
        <v>29</v>
      </c>
      <c r="B117" s="3" t="s">
        <v>839</v>
      </c>
      <c r="C117" s="3" t="s">
        <v>840</v>
      </c>
      <c r="D117" s="3"/>
      <c r="E117" s="3" t="s">
        <v>91</v>
      </c>
      <c r="F117" s="3">
        <v>23.03</v>
      </c>
      <c r="G117" s="3" t="s">
        <v>141</v>
      </c>
      <c r="H117" s="3" t="s">
        <v>686</v>
      </c>
      <c r="I117" s="3" t="s">
        <v>841</v>
      </c>
      <c r="J117" s="3" t="s">
        <v>842</v>
      </c>
      <c r="K117" s="3" t="s">
        <v>843</v>
      </c>
      <c r="L117" s="3"/>
      <c r="M117" s="3" t="s">
        <v>146</v>
      </c>
      <c r="N117" s="1" t="s">
        <v>40</v>
      </c>
      <c r="V117" s="1" t="s">
        <v>844</v>
      </c>
      <c r="X117" s="1" t="s">
        <v>42</v>
      </c>
    </row>
    <row r="118" spans="1:29" ht="137.5" hidden="1">
      <c r="A118" s="1" t="s">
        <v>29</v>
      </c>
      <c r="B118" s="3" t="s">
        <v>845</v>
      </c>
      <c r="C118" s="3" t="s">
        <v>846</v>
      </c>
      <c r="D118" s="3" t="s">
        <v>847</v>
      </c>
      <c r="E118" s="3" t="s">
        <v>46</v>
      </c>
      <c r="F118" s="3">
        <v>23.05</v>
      </c>
      <c r="G118" s="3"/>
      <c r="H118" s="3" t="s">
        <v>34</v>
      </c>
      <c r="I118" s="3" t="s">
        <v>848</v>
      </c>
      <c r="J118" s="3" t="s">
        <v>849</v>
      </c>
      <c r="K118" s="3" t="s">
        <v>850</v>
      </c>
      <c r="L118" s="3"/>
      <c r="M118" s="3" t="s">
        <v>146</v>
      </c>
      <c r="N118" s="1" t="s">
        <v>40</v>
      </c>
      <c r="X118" s="1" t="s">
        <v>42</v>
      </c>
    </row>
    <row r="119" spans="1:29" ht="75" hidden="1">
      <c r="A119" s="1" t="s">
        <v>29</v>
      </c>
      <c r="B119" s="3" t="s">
        <v>851</v>
      </c>
      <c r="C119" s="3" t="s">
        <v>852</v>
      </c>
      <c r="D119" s="3"/>
      <c r="E119" s="3" t="s">
        <v>91</v>
      </c>
      <c r="F119" s="3" t="s">
        <v>64</v>
      </c>
      <c r="G119" s="3"/>
      <c r="H119" s="3" t="s">
        <v>635</v>
      </c>
      <c r="I119" s="3" t="s">
        <v>853</v>
      </c>
      <c r="J119" s="3" t="s">
        <v>854</v>
      </c>
      <c r="K119" s="3" t="s">
        <v>855</v>
      </c>
      <c r="L119" s="3"/>
      <c r="M119" s="3" t="s">
        <v>39</v>
      </c>
      <c r="N119" s="19" t="s">
        <v>40</v>
      </c>
      <c r="X119" s="1" t="s">
        <v>42</v>
      </c>
    </row>
    <row r="120" spans="1:29" ht="150" hidden="1">
      <c r="A120" s="1" t="s">
        <v>29</v>
      </c>
      <c r="B120" s="3" t="s">
        <v>856</v>
      </c>
      <c r="C120" s="3" t="s">
        <v>857</v>
      </c>
      <c r="D120" s="3" t="s">
        <v>32</v>
      </c>
      <c r="E120" s="3" t="s">
        <v>46</v>
      </c>
      <c r="F120" s="3">
        <v>23.05</v>
      </c>
      <c r="G120" s="3"/>
      <c r="H120" s="3" t="s">
        <v>34</v>
      </c>
      <c r="I120" s="3" t="s">
        <v>858</v>
      </c>
      <c r="J120" s="3" t="s">
        <v>859</v>
      </c>
      <c r="K120" s="3" t="s">
        <v>860</v>
      </c>
      <c r="L120" s="3"/>
      <c r="M120" s="3" t="s">
        <v>146</v>
      </c>
      <c r="N120" s="1" t="s">
        <v>40</v>
      </c>
      <c r="X120" s="1" t="s">
        <v>42</v>
      </c>
    </row>
    <row r="121" spans="1:29" ht="87.5" hidden="1">
      <c r="A121" s="1" t="s">
        <v>29</v>
      </c>
      <c r="B121" s="3" t="s">
        <v>861</v>
      </c>
      <c r="C121" s="3" t="s">
        <v>862</v>
      </c>
      <c r="D121" s="3" t="s">
        <v>863</v>
      </c>
      <c r="E121" s="3" t="s">
        <v>91</v>
      </c>
      <c r="F121" s="3" t="s">
        <v>64</v>
      </c>
      <c r="G121" s="3"/>
      <c r="H121" s="3" t="s">
        <v>178</v>
      </c>
      <c r="I121" s="3" t="s">
        <v>864</v>
      </c>
      <c r="J121" s="3" t="s">
        <v>864</v>
      </c>
      <c r="K121" s="3" t="s">
        <v>865</v>
      </c>
      <c r="L121" s="3"/>
      <c r="M121" s="3" t="s">
        <v>39</v>
      </c>
      <c r="N121" s="19" t="s">
        <v>40</v>
      </c>
      <c r="X121" s="1" t="s">
        <v>42</v>
      </c>
    </row>
    <row r="122" spans="1:29" ht="212.5" hidden="1">
      <c r="A122" s="1" t="s">
        <v>29</v>
      </c>
      <c r="B122" s="3" t="s">
        <v>866</v>
      </c>
      <c r="C122" s="3" t="s">
        <v>867</v>
      </c>
      <c r="D122" s="3" t="s">
        <v>227</v>
      </c>
      <c r="E122" s="3" t="s">
        <v>868</v>
      </c>
      <c r="F122" s="3" t="s">
        <v>104</v>
      </c>
      <c r="G122" s="3"/>
      <c r="H122" s="3" t="s">
        <v>120</v>
      </c>
      <c r="I122" s="3" t="s">
        <v>869</v>
      </c>
      <c r="J122" s="3" t="s">
        <v>870</v>
      </c>
      <c r="K122" s="3" t="s">
        <v>871</v>
      </c>
      <c r="L122" s="3"/>
      <c r="M122" s="3" t="s">
        <v>39</v>
      </c>
      <c r="N122" s="1" t="s">
        <v>40</v>
      </c>
      <c r="V122" s="1" t="s">
        <v>872</v>
      </c>
      <c r="W122" s="1" t="s">
        <v>873</v>
      </c>
      <c r="X122" s="1" t="s">
        <v>42</v>
      </c>
    </row>
    <row r="123" spans="1:29" ht="112.5" hidden="1">
      <c r="A123" s="1" t="s">
        <v>29</v>
      </c>
      <c r="B123" s="3" t="s">
        <v>874</v>
      </c>
      <c r="C123" s="3" t="s">
        <v>875</v>
      </c>
      <c r="D123" s="3"/>
      <c r="E123" s="3" t="s">
        <v>91</v>
      </c>
      <c r="F123" s="3" t="s">
        <v>64</v>
      </c>
      <c r="G123" s="3"/>
      <c r="H123" s="3" t="s">
        <v>178</v>
      </c>
      <c r="I123" s="3" t="s">
        <v>876</v>
      </c>
      <c r="J123" s="3" t="s">
        <v>877</v>
      </c>
      <c r="K123" s="3" t="s">
        <v>878</v>
      </c>
      <c r="L123" s="3"/>
      <c r="M123" s="3" t="s">
        <v>39</v>
      </c>
      <c r="N123" s="19" t="s">
        <v>40</v>
      </c>
      <c r="X123" s="1" t="s">
        <v>42</v>
      </c>
    </row>
    <row r="124" spans="1:29" ht="100" hidden="1">
      <c r="A124" s="1" t="s">
        <v>29</v>
      </c>
      <c r="B124" s="3" t="s">
        <v>879</v>
      </c>
      <c r="C124" s="3" t="s">
        <v>880</v>
      </c>
      <c r="D124" s="3"/>
      <c r="E124" s="3" t="s">
        <v>91</v>
      </c>
      <c r="F124" s="3">
        <v>23.05</v>
      </c>
      <c r="G124" s="3"/>
      <c r="H124" s="3" t="s">
        <v>34</v>
      </c>
      <c r="I124" s="3" t="s">
        <v>881</v>
      </c>
      <c r="J124" s="3" t="s">
        <v>882</v>
      </c>
      <c r="K124" s="3" t="s">
        <v>883</v>
      </c>
      <c r="L124" s="3"/>
      <c r="M124" s="3" t="s">
        <v>146</v>
      </c>
      <c r="N124" s="1" t="s">
        <v>40</v>
      </c>
      <c r="X124" s="1" t="s">
        <v>42</v>
      </c>
    </row>
    <row r="125" spans="1:29" ht="87.5" hidden="1">
      <c r="A125" s="1" t="s">
        <v>459</v>
      </c>
      <c r="B125" s="3" t="s">
        <v>884</v>
      </c>
      <c r="C125" s="3" t="s">
        <v>885</v>
      </c>
      <c r="D125" s="3"/>
      <c r="E125" s="3" t="s">
        <v>150</v>
      </c>
      <c r="F125" s="3" t="s">
        <v>64</v>
      </c>
      <c r="G125" s="3"/>
      <c r="H125" s="3" t="s">
        <v>188</v>
      </c>
      <c r="I125" s="3" t="s">
        <v>886</v>
      </c>
      <c r="J125" s="3" t="s">
        <v>887</v>
      </c>
      <c r="K125" s="3" t="s">
        <v>888</v>
      </c>
      <c r="L125" s="3"/>
      <c r="M125" s="3" t="s">
        <v>146</v>
      </c>
      <c r="N125" s="1" t="s">
        <v>42</v>
      </c>
      <c r="X125" s="1" t="s">
        <v>42</v>
      </c>
      <c r="AC125" s="1" t="s">
        <v>568</v>
      </c>
    </row>
    <row r="126" spans="1:29" ht="75" hidden="1">
      <c r="A126" s="1" t="s">
        <v>459</v>
      </c>
      <c r="B126" s="3" t="s">
        <v>889</v>
      </c>
      <c r="C126" s="3" t="s">
        <v>890</v>
      </c>
      <c r="D126" s="3"/>
      <c r="E126" s="3" t="s">
        <v>150</v>
      </c>
      <c r="F126" s="3" t="s">
        <v>64</v>
      </c>
      <c r="G126" s="3" t="s">
        <v>891</v>
      </c>
      <c r="H126" s="3" t="s">
        <v>116</v>
      </c>
      <c r="I126" s="3" t="s">
        <v>892</v>
      </c>
      <c r="J126" s="3" t="s">
        <v>893</v>
      </c>
      <c r="K126" s="3" t="s">
        <v>894</v>
      </c>
      <c r="L126" s="3"/>
      <c r="M126" s="3" t="s">
        <v>39</v>
      </c>
      <c r="N126" s="1" t="s">
        <v>40</v>
      </c>
      <c r="V126" s="1" t="s">
        <v>895</v>
      </c>
      <c r="X126" s="1" t="s">
        <v>42</v>
      </c>
    </row>
    <row r="127" spans="1:29" ht="275" hidden="1">
      <c r="A127" s="1" t="s">
        <v>459</v>
      </c>
      <c r="B127" s="3" t="s">
        <v>896</v>
      </c>
      <c r="C127" s="3" t="s">
        <v>897</v>
      </c>
      <c r="D127" s="3"/>
      <c r="E127" s="3" t="s">
        <v>150</v>
      </c>
      <c r="F127" s="3" t="s">
        <v>64</v>
      </c>
      <c r="G127" s="3" t="s">
        <v>898</v>
      </c>
      <c r="H127" s="3" t="s">
        <v>188</v>
      </c>
      <c r="I127" s="3" t="s">
        <v>899</v>
      </c>
      <c r="J127" s="3" t="s">
        <v>900</v>
      </c>
      <c r="K127" s="3" t="s">
        <v>901</v>
      </c>
      <c r="L127" s="3"/>
      <c r="M127" s="3" t="s">
        <v>125</v>
      </c>
      <c r="N127" s="1" t="s">
        <v>40</v>
      </c>
      <c r="X127" s="1" t="s">
        <v>42</v>
      </c>
    </row>
    <row r="128" spans="1:29" ht="187.5" hidden="1">
      <c r="A128" s="1" t="s">
        <v>459</v>
      </c>
      <c r="B128" s="3" t="s">
        <v>902</v>
      </c>
      <c r="C128" s="3" t="s">
        <v>903</v>
      </c>
      <c r="D128" s="3"/>
      <c r="E128" s="3" t="s">
        <v>150</v>
      </c>
      <c r="F128" s="3">
        <v>23.03</v>
      </c>
      <c r="G128" s="3" t="s">
        <v>904</v>
      </c>
      <c r="H128" s="3" t="s">
        <v>116</v>
      </c>
      <c r="I128" s="3" t="s">
        <v>905</v>
      </c>
      <c r="J128" s="3" t="s">
        <v>906</v>
      </c>
      <c r="K128" s="3" t="s">
        <v>907</v>
      </c>
      <c r="L128" s="3" t="s">
        <v>908</v>
      </c>
      <c r="M128" s="3" t="s">
        <v>146</v>
      </c>
      <c r="N128" s="1" t="s">
        <v>42</v>
      </c>
      <c r="X128" s="1" t="s">
        <v>42</v>
      </c>
      <c r="AC128" s="1" t="s">
        <v>909</v>
      </c>
    </row>
    <row r="129" spans="1:29" ht="87.5" hidden="1">
      <c r="A129" s="1" t="s">
        <v>459</v>
      </c>
      <c r="B129" s="3" t="s">
        <v>910</v>
      </c>
      <c r="C129" s="3" t="s">
        <v>911</v>
      </c>
      <c r="D129" s="3" t="s">
        <v>912</v>
      </c>
      <c r="E129" s="3" t="s">
        <v>150</v>
      </c>
      <c r="F129" s="3" t="s">
        <v>64</v>
      </c>
      <c r="G129" s="3" t="s">
        <v>898</v>
      </c>
      <c r="H129" s="3" t="s">
        <v>116</v>
      </c>
      <c r="I129" s="3" t="s">
        <v>913</v>
      </c>
      <c r="J129" s="3" t="s">
        <v>914</v>
      </c>
      <c r="K129" s="3" t="s">
        <v>915</v>
      </c>
      <c r="L129" s="3"/>
      <c r="M129" s="3" t="s">
        <v>39</v>
      </c>
      <c r="N129" s="1" t="s">
        <v>42</v>
      </c>
      <c r="X129" s="1" t="s">
        <v>42</v>
      </c>
      <c r="AC129" s="1" t="s">
        <v>916</v>
      </c>
    </row>
    <row r="130" spans="1:29" ht="175" hidden="1">
      <c r="A130" s="1" t="s">
        <v>459</v>
      </c>
      <c r="B130" s="3" t="s">
        <v>917</v>
      </c>
      <c r="C130" s="3" t="s">
        <v>918</v>
      </c>
      <c r="D130" s="3"/>
      <c r="E130" s="3" t="s">
        <v>150</v>
      </c>
      <c r="F130" s="3" t="s">
        <v>64</v>
      </c>
      <c r="G130" s="3" t="s">
        <v>898</v>
      </c>
      <c r="H130" s="3" t="s">
        <v>116</v>
      </c>
      <c r="I130" s="3" t="s">
        <v>919</v>
      </c>
      <c r="J130" s="3" t="s">
        <v>920</v>
      </c>
      <c r="K130" s="3" t="s">
        <v>921</v>
      </c>
      <c r="L130" s="3"/>
      <c r="M130" s="3" t="s">
        <v>39</v>
      </c>
      <c r="N130" s="1" t="s">
        <v>40</v>
      </c>
      <c r="X130" s="1" t="s">
        <v>42</v>
      </c>
    </row>
    <row r="131" spans="1:29" ht="275" hidden="1">
      <c r="A131" s="1" t="s">
        <v>459</v>
      </c>
      <c r="B131" s="3" t="s">
        <v>922</v>
      </c>
      <c r="C131" s="3" t="s">
        <v>923</v>
      </c>
      <c r="D131" s="3"/>
      <c r="E131" s="3" t="s">
        <v>150</v>
      </c>
      <c r="F131" s="3" t="s">
        <v>64</v>
      </c>
      <c r="G131" s="3" t="s">
        <v>898</v>
      </c>
      <c r="H131" s="3" t="s">
        <v>116</v>
      </c>
      <c r="I131" s="3" t="s">
        <v>924</v>
      </c>
      <c r="J131" s="3" t="s">
        <v>925</v>
      </c>
      <c r="K131" s="3" t="s">
        <v>926</v>
      </c>
      <c r="L131" s="3"/>
      <c r="M131" s="3" t="s">
        <v>146</v>
      </c>
      <c r="N131" s="1" t="s">
        <v>40</v>
      </c>
      <c r="V131" s="1" t="s">
        <v>927</v>
      </c>
      <c r="X131" s="1" t="s">
        <v>42</v>
      </c>
    </row>
  </sheetData>
  <autoFilter ref="A1:AC131" xr:uid="{A0B62614-AE2E-4223-8BB3-63DA430F62D7}">
    <filterColumn colId="23">
      <filters>
        <filter val="In Progress"/>
      </filters>
    </filterColumn>
  </autoFilter>
  <sortState xmlns:xlrd2="http://schemas.microsoft.com/office/spreadsheetml/2017/richdata2" ref="A70:AC124">
    <sortCondition ref="B70:B124"/>
  </sortState>
  <conditionalFormatting sqref="B58:B69">
    <cfRule type="duplicateValues" dxfId="0" priority="6"/>
  </conditionalFormatting>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B8BA-45ED-4F1C-A971-9A0215474274}">
  <dimension ref="A1:P15"/>
  <sheetViews>
    <sheetView zoomScaleNormal="100" workbookViewId="0">
      <selection activeCell="N9" sqref="N9"/>
    </sheetView>
  </sheetViews>
  <sheetFormatPr defaultRowHeight="12.5"/>
  <cols>
    <col min="1" max="1" width="3.1796875" bestFit="1" customWidth="1"/>
    <col min="2" max="2" width="6.26953125" bestFit="1" customWidth="1"/>
    <col min="3" max="4" width="6" bestFit="1" customWidth="1"/>
    <col min="5" max="5" width="10.1796875" customWidth="1"/>
    <col min="6" max="8" width="6" bestFit="1" customWidth="1"/>
    <col min="9" max="9" width="7.81640625" bestFit="1" customWidth="1"/>
    <col min="10" max="10" width="6.453125" bestFit="1" customWidth="1"/>
    <col min="11" max="11" width="10.1796875" customWidth="1"/>
    <col min="12" max="12" width="16.54296875" customWidth="1"/>
    <col min="13" max="13" width="8.81640625" customWidth="1"/>
    <col min="14" max="14" width="9.1796875" customWidth="1"/>
    <col min="15" max="15" width="10.54296875" customWidth="1"/>
    <col min="16" max="16" width="9.54296875" customWidth="1"/>
  </cols>
  <sheetData>
    <row r="1" spans="1:16" ht="14.5">
      <c r="A1" s="29" t="s">
        <v>928</v>
      </c>
      <c r="B1" s="30"/>
      <c r="C1" s="31" t="s">
        <v>929</v>
      </c>
      <c r="D1" s="32"/>
      <c r="E1" s="32"/>
      <c r="F1" s="31" t="s">
        <v>930</v>
      </c>
      <c r="G1" s="32"/>
      <c r="H1" s="32"/>
      <c r="I1" s="32"/>
      <c r="J1" s="33"/>
      <c r="K1" s="27" t="s">
        <v>656</v>
      </c>
      <c r="L1" s="27" t="s">
        <v>931</v>
      </c>
      <c r="M1" s="31" t="s">
        <v>13</v>
      </c>
      <c r="N1" s="33"/>
      <c r="O1" s="34" t="s">
        <v>932</v>
      </c>
      <c r="P1" s="35"/>
    </row>
    <row r="2" spans="1:16" ht="14.5">
      <c r="A2" s="28" t="s">
        <v>933</v>
      </c>
      <c r="B2" s="28" t="s">
        <v>934</v>
      </c>
      <c r="C2" s="28" t="s">
        <v>935</v>
      </c>
      <c r="D2" s="28" t="s">
        <v>936</v>
      </c>
      <c r="E2" s="28" t="s">
        <v>937</v>
      </c>
      <c r="F2" s="28" t="s">
        <v>935</v>
      </c>
      <c r="G2" s="28" t="s">
        <v>936</v>
      </c>
      <c r="H2" s="28" t="s">
        <v>937</v>
      </c>
      <c r="I2" s="9" t="s">
        <v>938</v>
      </c>
      <c r="J2" s="9" t="s">
        <v>939</v>
      </c>
      <c r="K2" s="9" t="s">
        <v>656</v>
      </c>
      <c r="L2" s="9" t="s">
        <v>940</v>
      </c>
      <c r="M2" s="28" t="s">
        <v>935</v>
      </c>
      <c r="N2" s="28" t="s">
        <v>936</v>
      </c>
      <c r="O2" s="28" t="s">
        <v>935</v>
      </c>
      <c r="P2" s="28" t="s">
        <v>936</v>
      </c>
    </row>
    <row r="3" spans="1:16">
      <c r="A3" s="10">
        <v>0</v>
      </c>
      <c r="B3" s="11">
        <v>44991</v>
      </c>
      <c r="C3" s="12">
        <v>0</v>
      </c>
      <c r="D3" s="12">
        <v>0</v>
      </c>
      <c r="E3" s="12">
        <f t="shared" ref="E3:E13" si="0">C3+D3</f>
        <v>0</v>
      </c>
      <c r="F3" s="12">
        <v>0</v>
      </c>
      <c r="G3" s="12">
        <v>0</v>
      </c>
      <c r="H3" s="12">
        <f t="shared" ref="H3:H13" si="1">F3+G3</f>
        <v>0</v>
      </c>
      <c r="I3" s="10">
        <v>130</v>
      </c>
      <c r="J3" s="10">
        <v>130</v>
      </c>
      <c r="K3" s="10">
        <f>E3-H3</f>
        <v>0</v>
      </c>
      <c r="L3" s="10">
        <f t="shared" ref="L3:L9" si="2">M3+N3-O3-P3</f>
        <v>0</v>
      </c>
      <c r="M3" s="12">
        <v>0</v>
      </c>
      <c r="N3" s="12">
        <v>0</v>
      </c>
      <c r="O3" s="12">
        <v>0</v>
      </c>
      <c r="P3" s="12">
        <v>0</v>
      </c>
    </row>
    <row r="4" spans="1:16">
      <c r="A4" s="10">
        <v>1</v>
      </c>
      <c r="B4" s="11">
        <v>44992</v>
      </c>
      <c r="C4" s="12">
        <v>23</v>
      </c>
      <c r="D4" s="12">
        <v>0</v>
      </c>
      <c r="E4" s="12">
        <f t="shared" si="0"/>
        <v>23</v>
      </c>
      <c r="F4" s="12">
        <v>16</v>
      </c>
      <c r="G4" s="12">
        <v>0</v>
      </c>
      <c r="H4" s="12">
        <f t="shared" si="1"/>
        <v>16</v>
      </c>
      <c r="I4" s="10">
        <v>100</v>
      </c>
      <c r="J4" s="10">
        <f t="shared" ref="J4:J9" si="3">$J$3-F4-G4</f>
        <v>114</v>
      </c>
      <c r="K4" s="10">
        <f t="shared" ref="K4:K9" si="4">E4-H4</f>
        <v>7</v>
      </c>
      <c r="L4" s="10">
        <f t="shared" si="2"/>
        <v>4</v>
      </c>
      <c r="M4" s="12">
        <v>11</v>
      </c>
      <c r="N4" s="12">
        <v>0</v>
      </c>
      <c r="O4" s="12">
        <v>7</v>
      </c>
      <c r="P4" s="12">
        <v>0</v>
      </c>
    </row>
    <row r="5" spans="1:16">
      <c r="A5" s="10">
        <v>2</v>
      </c>
      <c r="B5" s="11">
        <v>44994</v>
      </c>
      <c r="C5" s="12">
        <v>41</v>
      </c>
      <c r="D5" s="12">
        <v>0</v>
      </c>
      <c r="E5" s="12">
        <f t="shared" si="0"/>
        <v>41</v>
      </c>
      <c r="F5" s="12">
        <v>33</v>
      </c>
      <c r="G5" s="12">
        <v>0</v>
      </c>
      <c r="H5" s="12">
        <f t="shared" si="1"/>
        <v>33</v>
      </c>
      <c r="I5" s="10">
        <v>85</v>
      </c>
      <c r="J5" s="10">
        <f t="shared" si="3"/>
        <v>97</v>
      </c>
      <c r="K5" s="10">
        <f t="shared" si="4"/>
        <v>8</v>
      </c>
      <c r="L5" s="10">
        <f t="shared" si="2"/>
        <v>11</v>
      </c>
      <c r="M5" s="12">
        <v>18</v>
      </c>
      <c r="N5" s="12">
        <v>0</v>
      </c>
      <c r="O5" s="12">
        <v>7</v>
      </c>
      <c r="P5" s="12">
        <v>0</v>
      </c>
    </row>
    <row r="6" spans="1:16">
      <c r="A6" s="10">
        <v>3</v>
      </c>
      <c r="B6" s="11">
        <v>44999</v>
      </c>
      <c r="C6" s="12">
        <v>56</v>
      </c>
      <c r="D6" s="12">
        <v>0</v>
      </c>
      <c r="E6" s="12">
        <f t="shared" si="0"/>
        <v>56</v>
      </c>
      <c r="F6" s="12">
        <v>45</v>
      </c>
      <c r="G6" s="12">
        <v>0</v>
      </c>
      <c r="H6" s="12">
        <f t="shared" si="1"/>
        <v>45</v>
      </c>
      <c r="I6" s="10">
        <v>70</v>
      </c>
      <c r="J6" s="10">
        <f t="shared" si="3"/>
        <v>85</v>
      </c>
      <c r="K6" s="10">
        <f t="shared" si="4"/>
        <v>11</v>
      </c>
      <c r="L6" s="10">
        <f t="shared" si="2"/>
        <v>14</v>
      </c>
      <c r="M6" s="12">
        <v>21</v>
      </c>
      <c r="N6" s="12">
        <v>0</v>
      </c>
      <c r="O6" s="12">
        <v>7</v>
      </c>
      <c r="P6" s="12">
        <v>0</v>
      </c>
    </row>
    <row r="7" spans="1:16">
      <c r="A7" s="10">
        <v>4</v>
      </c>
      <c r="B7" s="11">
        <v>45001</v>
      </c>
      <c r="C7" s="12">
        <v>68</v>
      </c>
      <c r="D7" s="12">
        <v>0</v>
      </c>
      <c r="E7" s="12">
        <f t="shared" si="0"/>
        <v>68</v>
      </c>
      <c r="F7" s="12">
        <v>62</v>
      </c>
      <c r="G7" s="12">
        <v>0</v>
      </c>
      <c r="H7" s="12">
        <f t="shared" si="1"/>
        <v>62</v>
      </c>
      <c r="I7" s="10">
        <v>50</v>
      </c>
      <c r="J7" s="10">
        <f t="shared" si="3"/>
        <v>68</v>
      </c>
      <c r="K7" s="10">
        <f t="shared" si="4"/>
        <v>6</v>
      </c>
      <c r="L7" s="10">
        <f t="shared" si="2"/>
        <v>16</v>
      </c>
      <c r="M7" s="12">
        <v>23</v>
      </c>
      <c r="N7" s="12">
        <v>0</v>
      </c>
      <c r="O7" s="12">
        <v>7</v>
      </c>
      <c r="P7" s="12">
        <v>0</v>
      </c>
    </row>
    <row r="8" spans="1:16">
      <c r="A8" s="10">
        <v>5</v>
      </c>
      <c r="B8" s="11">
        <v>45006</v>
      </c>
      <c r="C8" s="12">
        <v>68</v>
      </c>
      <c r="D8" s="12">
        <v>34</v>
      </c>
      <c r="E8" s="12">
        <f t="shared" si="0"/>
        <v>102</v>
      </c>
      <c r="F8" s="12">
        <v>67</v>
      </c>
      <c r="G8" s="12">
        <v>33</v>
      </c>
      <c r="H8" s="12">
        <f t="shared" si="1"/>
        <v>100</v>
      </c>
      <c r="I8" s="10">
        <v>25</v>
      </c>
      <c r="J8" s="10">
        <f t="shared" si="3"/>
        <v>30</v>
      </c>
      <c r="K8" s="10">
        <f t="shared" si="4"/>
        <v>2</v>
      </c>
      <c r="L8" s="10">
        <f t="shared" si="2"/>
        <v>13</v>
      </c>
      <c r="M8" s="12">
        <v>25</v>
      </c>
      <c r="N8" s="12">
        <v>0</v>
      </c>
      <c r="O8" s="12">
        <v>12</v>
      </c>
      <c r="P8" s="12">
        <v>0</v>
      </c>
    </row>
    <row r="9" spans="1:16">
      <c r="A9" s="10">
        <v>6</v>
      </c>
      <c r="B9" s="11">
        <v>45008</v>
      </c>
      <c r="C9" s="12">
        <v>75</v>
      </c>
      <c r="D9" s="12">
        <v>55</v>
      </c>
      <c r="E9" s="12">
        <f t="shared" si="0"/>
        <v>130</v>
      </c>
      <c r="F9" s="12">
        <v>75</v>
      </c>
      <c r="G9" s="12">
        <v>54</v>
      </c>
      <c r="H9" s="12">
        <f t="shared" si="1"/>
        <v>129</v>
      </c>
      <c r="I9" s="10">
        <v>0</v>
      </c>
      <c r="J9" s="10">
        <f t="shared" si="3"/>
        <v>1</v>
      </c>
      <c r="K9" s="10">
        <f t="shared" si="4"/>
        <v>1</v>
      </c>
      <c r="L9" s="10">
        <f t="shared" si="2"/>
        <v>5</v>
      </c>
      <c r="M9" s="12">
        <v>25</v>
      </c>
      <c r="N9" s="12">
        <v>0</v>
      </c>
      <c r="O9" s="12">
        <v>20</v>
      </c>
      <c r="P9" s="12">
        <v>0</v>
      </c>
    </row>
    <row r="10" spans="1:16">
      <c r="A10" s="10">
        <v>7</v>
      </c>
      <c r="B10" s="11"/>
      <c r="C10" s="12"/>
      <c r="D10" s="12"/>
      <c r="E10" s="12">
        <f t="shared" si="0"/>
        <v>0</v>
      </c>
      <c r="F10" s="12"/>
      <c r="G10" s="12"/>
      <c r="H10" s="12">
        <f t="shared" si="1"/>
        <v>0</v>
      </c>
      <c r="I10" s="10"/>
      <c r="J10" s="10"/>
      <c r="K10" s="10"/>
      <c r="L10" s="10"/>
      <c r="M10" s="12"/>
      <c r="N10" s="12"/>
      <c r="O10" s="12"/>
      <c r="P10" s="12"/>
    </row>
    <row r="11" spans="1:16">
      <c r="A11" s="10">
        <v>8</v>
      </c>
      <c r="B11" s="11"/>
      <c r="C11" s="12"/>
      <c r="D11" s="12"/>
      <c r="E11" s="12">
        <f t="shared" si="0"/>
        <v>0</v>
      </c>
      <c r="F11" s="12"/>
      <c r="G11" s="12"/>
      <c r="H11" s="12">
        <f t="shared" si="1"/>
        <v>0</v>
      </c>
      <c r="I11" s="10"/>
      <c r="J11" s="10"/>
      <c r="K11" s="10"/>
      <c r="L11" s="10"/>
      <c r="M11" s="12"/>
      <c r="N11" s="12"/>
      <c r="O11" s="12"/>
      <c r="P11" s="12"/>
    </row>
    <row r="12" spans="1:16">
      <c r="A12" s="10">
        <v>9</v>
      </c>
      <c r="B12" s="11"/>
      <c r="C12" s="12"/>
      <c r="D12" s="12"/>
      <c r="E12" s="12">
        <f t="shared" si="0"/>
        <v>0</v>
      </c>
      <c r="F12" s="12"/>
      <c r="G12" s="12"/>
      <c r="H12" s="12">
        <f t="shared" si="1"/>
        <v>0</v>
      </c>
      <c r="I12" s="10"/>
      <c r="J12" s="10"/>
      <c r="K12" s="10"/>
      <c r="L12" s="10"/>
      <c r="M12" s="12"/>
      <c r="N12" s="12"/>
      <c r="O12" s="12"/>
      <c r="P12" s="12"/>
    </row>
    <row r="13" spans="1:16">
      <c r="A13" s="10">
        <v>10</v>
      </c>
      <c r="B13" s="11"/>
      <c r="C13" s="12"/>
      <c r="D13" s="12"/>
      <c r="E13" s="12">
        <f t="shared" si="0"/>
        <v>0</v>
      </c>
      <c r="F13" s="12"/>
      <c r="G13" s="12"/>
      <c r="H13" s="12">
        <f t="shared" si="1"/>
        <v>0</v>
      </c>
      <c r="I13" s="10"/>
      <c r="J13" s="10"/>
      <c r="K13" s="10"/>
      <c r="L13" s="10"/>
      <c r="M13" s="12"/>
      <c r="N13" s="12"/>
      <c r="O13" s="12"/>
      <c r="P13" s="12"/>
    </row>
    <row r="14" spans="1:16">
      <c r="A14" s="10"/>
      <c r="B14" s="10"/>
      <c r="C14" s="10"/>
      <c r="D14" s="10"/>
      <c r="E14" s="10"/>
      <c r="F14" s="10"/>
      <c r="G14" s="10"/>
      <c r="H14" s="10"/>
      <c r="I14" s="10"/>
      <c r="J14" s="10"/>
      <c r="K14" s="10"/>
      <c r="L14" s="10"/>
      <c r="M14" s="12"/>
      <c r="N14" s="12"/>
      <c r="O14" s="12"/>
      <c r="P14" s="12"/>
    </row>
    <row r="15" spans="1:16">
      <c r="A15" s="10"/>
      <c r="B15" s="11"/>
      <c r="C15" s="12"/>
      <c r="D15" s="12"/>
      <c r="E15" s="12"/>
      <c r="F15" s="12"/>
      <c r="G15" s="12"/>
      <c r="H15" s="12"/>
      <c r="I15" s="10"/>
      <c r="J15" s="10"/>
      <c r="K15" s="10"/>
      <c r="L15" s="10"/>
      <c r="M15" s="12"/>
      <c r="N15" s="12"/>
      <c r="O15" s="12"/>
      <c r="P15" s="12"/>
    </row>
  </sheetData>
  <mergeCells count="5">
    <mergeCell ref="A1:B1"/>
    <mergeCell ref="C1:E1"/>
    <mergeCell ref="F1:J1"/>
    <mergeCell ref="M1:N1"/>
    <mergeCell ref="O1:P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81E6-01EA-4F19-898E-B5C357ABE916}">
  <sheetPr filterMode="1"/>
  <dimension ref="A1:AD143"/>
  <sheetViews>
    <sheetView workbookViewId="0">
      <pane xSplit="6" ySplit="1" topLeftCell="L79" activePane="bottomRight" state="frozen"/>
      <selection pane="topRight" activeCell="G1" sqref="G1"/>
      <selection pane="bottomLeft" activeCell="A2" sqref="A2"/>
      <selection pane="bottomRight" activeCell="A79" sqref="A79"/>
    </sheetView>
  </sheetViews>
  <sheetFormatPr defaultColWidth="11.453125" defaultRowHeight="12.5"/>
  <cols>
    <col min="1" max="2" width="11.453125" style="1"/>
    <col min="3" max="3" width="38.81640625" style="1" customWidth="1"/>
    <col min="4" max="4" width="12.26953125" style="1" customWidth="1"/>
    <col min="5" max="5" width="9" style="1" customWidth="1"/>
    <col min="6" max="6" width="11.453125" style="1" customWidth="1"/>
    <col min="7" max="7" width="8.1796875" style="1" customWidth="1"/>
    <col min="8" max="8" width="13.7265625" style="1" customWidth="1"/>
    <col min="9" max="12" width="31.81640625" style="1" customWidth="1"/>
    <col min="13" max="13" width="15.81640625" style="1" customWidth="1"/>
    <col min="14" max="14" width="14.453125" style="1" customWidth="1"/>
    <col min="15" max="20" width="14.453125" style="1" hidden="1" customWidth="1"/>
    <col min="21" max="21" width="14.453125" style="1" customWidth="1"/>
    <col min="22" max="22" width="29.453125" style="1" customWidth="1"/>
    <col min="23" max="23" width="42.81640625" style="1" customWidth="1"/>
    <col min="24" max="24" width="11.453125" style="1"/>
    <col min="25" max="28" width="11.453125" style="1" hidden="1" customWidth="1"/>
    <col min="29" max="16384" width="11.453125" style="1"/>
  </cols>
  <sheetData>
    <row r="1" spans="1:29" s="22" customFormat="1" ht="39">
      <c r="A1" s="22" t="s">
        <v>0</v>
      </c>
      <c r="B1" s="22" t="s">
        <v>1</v>
      </c>
      <c r="C1" s="22" t="s">
        <v>2</v>
      </c>
      <c r="D1" s="22" t="s">
        <v>3</v>
      </c>
      <c r="E1" s="22" t="s">
        <v>4</v>
      </c>
      <c r="F1" s="22" t="s">
        <v>5</v>
      </c>
      <c r="G1" s="22" t="s">
        <v>6</v>
      </c>
      <c r="H1" s="22" t="s">
        <v>7</v>
      </c>
      <c r="I1" s="22" t="s">
        <v>8</v>
      </c>
      <c r="J1" s="22" t="s">
        <v>9</v>
      </c>
      <c r="K1" s="22" t="s">
        <v>10</v>
      </c>
      <c r="L1" s="22" t="s">
        <v>11</v>
      </c>
      <c r="M1" s="22" t="s">
        <v>12</v>
      </c>
      <c r="N1" s="22" t="s">
        <v>13</v>
      </c>
      <c r="O1" s="22" t="s">
        <v>14</v>
      </c>
      <c r="P1" s="22" t="s">
        <v>15</v>
      </c>
      <c r="Q1" s="22" t="s">
        <v>16</v>
      </c>
      <c r="R1" s="22" t="s">
        <v>17</v>
      </c>
      <c r="S1" s="22" t="s">
        <v>18</v>
      </c>
      <c r="T1" s="22" t="s">
        <v>19</v>
      </c>
      <c r="U1" s="22" t="s">
        <v>20</v>
      </c>
      <c r="V1" s="22" t="s">
        <v>21</v>
      </c>
      <c r="W1" s="22" t="s">
        <v>22</v>
      </c>
      <c r="X1" s="22" t="s">
        <v>23</v>
      </c>
      <c r="Y1" s="22" t="s">
        <v>24</v>
      </c>
      <c r="Z1" s="22" t="s">
        <v>941</v>
      </c>
      <c r="AA1" s="22" t="s">
        <v>942</v>
      </c>
      <c r="AB1" s="22" t="s">
        <v>943</v>
      </c>
      <c r="AC1" s="22" t="s">
        <v>28</v>
      </c>
    </row>
    <row r="2" spans="1:29" ht="262.5">
      <c r="A2" s="14" t="s">
        <v>116</v>
      </c>
      <c r="B2" s="13" t="s">
        <v>137</v>
      </c>
      <c r="C2" s="13" t="s">
        <v>944</v>
      </c>
      <c r="D2" s="13"/>
      <c r="E2" s="13" t="s">
        <v>91</v>
      </c>
      <c r="F2" s="13">
        <v>23.02</v>
      </c>
      <c r="G2" s="13" t="s">
        <v>945</v>
      </c>
      <c r="H2" s="13" t="s">
        <v>47</v>
      </c>
      <c r="I2" s="13" t="s">
        <v>132</v>
      </c>
      <c r="J2" s="13" t="s">
        <v>133</v>
      </c>
      <c r="K2" s="13" t="s">
        <v>133</v>
      </c>
      <c r="L2" s="13" t="s">
        <v>134</v>
      </c>
      <c r="M2" s="13" t="s">
        <v>125</v>
      </c>
      <c r="N2" s="14" t="s">
        <v>42</v>
      </c>
      <c r="O2" s="14"/>
      <c r="P2" s="14"/>
      <c r="Q2" s="14"/>
      <c r="R2" s="14"/>
      <c r="S2" s="14"/>
      <c r="T2" s="14"/>
      <c r="U2" s="14"/>
      <c r="V2" s="14"/>
      <c r="W2" s="14"/>
      <c r="X2" s="14" t="s">
        <v>42</v>
      </c>
      <c r="Y2" s="14" t="str">
        <f>VLOOKUP(B2,'Vlookup Tab'!A:A,1,FALSE)</f>
        <v>CA-237211</v>
      </c>
      <c r="Z2" s="1" t="str">
        <f>VLOOKUP(B2,'Vlookup Tab'!C:C,1, FALSE)</f>
        <v>CA-237211</v>
      </c>
      <c r="AB2" s="1" t="e">
        <f>VLOOKUP(AA2,'Vlookup Tab'!C:C,1, FALSE)</f>
        <v>#N/A</v>
      </c>
      <c r="AC2" s="1" t="s">
        <v>42</v>
      </c>
    </row>
    <row r="3" spans="1:29" ht="325" hidden="1">
      <c r="A3" s="1" t="s">
        <v>116</v>
      </c>
      <c r="B3" s="3" t="s">
        <v>946</v>
      </c>
      <c r="C3" s="3" t="s">
        <v>947</v>
      </c>
      <c r="D3" s="3" t="s">
        <v>948</v>
      </c>
      <c r="E3" s="3" t="s">
        <v>33</v>
      </c>
      <c r="F3" s="3" t="s">
        <v>64</v>
      </c>
      <c r="G3" s="3" t="s">
        <v>64</v>
      </c>
      <c r="H3" s="3" t="s">
        <v>949</v>
      </c>
      <c r="I3" s="3" t="s">
        <v>950</v>
      </c>
      <c r="J3" s="3" t="s">
        <v>951</v>
      </c>
      <c r="K3" s="3" t="s">
        <v>952</v>
      </c>
      <c r="L3" s="3" t="s">
        <v>953</v>
      </c>
      <c r="M3" s="3" t="s">
        <v>146</v>
      </c>
      <c r="N3" s="1" t="s">
        <v>40</v>
      </c>
      <c r="X3" s="1" t="s">
        <v>42</v>
      </c>
      <c r="Y3" s="1" t="e">
        <f>VLOOKUP(B3,'Vlookup Tab'!A:A,1,FALSE)</f>
        <v>#N/A</v>
      </c>
      <c r="Z3" s="1" t="str">
        <f>VLOOKUP(B3,'Vlookup Tab'!C:C,1, FALSE)</f>
        <v>CA-237907</v>
      </c>
      <c r="AB3" s="1" t="e">
        <f>VLOOKUP(AA3,'Vlookup Tab'!C:C,1, FALSE)</f>
        <v>#N/A</v>
      </c>
    </row>
    <row r="4" spans="1:29" ht="262.5" hidden="1">
      <c r="A4" s="1" t="s">
        <v>116</v>
      </c>
      <c r="B4" s="3" t="s">
        <v>954</v>
      </c>
      <c r="C4" s="3" t="s">
        <v>955</v>
      </c>
      <c r="D4" s="3" t="s">
        <v>130</v>
      </c>
      <c r="E4" s="3" t="s">
        <v>33</v>
      </c>
      <c r="F4" s="3">
        <v>23.02</v>
      </c>
      <c r="G4" s="3" t="s">
        <v>945</v>
      </c>
      <c r="H4" s="3" t="s">
        <v>47</v>
      </c>
      <c r="I4" s="3" t="s">
        <v>956</v>
      </c>
      <c r="J4" s="3" t="s">
        <v>957</v>
      </c>
      <c r="K4" s="3" t="s">
        <v>958</v>
      </c>
      <c r="L4" s="3" t="s">
        <v>959</v>
      </c>
      <c r="M4" s="3" t="s">
        <v>125</v>
      </c>
      <c r="N4" s="1" t="s">
        <v>40</v>
      </c>
      <c r="W4" s="1" t="s">
        <v>960</v>
      </c>
      <c r="X4" s="1" t="s">
        <v>42</v>
      </c>
      <c r="Y4" s="1" t="e">
        <f>VLOOKUP(B4,'Vlookup Tab'!A:A,1,FALSE)</f>
        <v>#N/A</v>
      </c>
      <c r="Z4" s="1" t="str">
        <f>VLOOKUP(B4,'Vlookup Tab'!C:C,1, FALSE)</f>
        <v>CA-239582</v>
      </c>
      <c r="AB4" s="1" t="e">
        <f>VLOOKUP(AA4,'Vlookup Tab'!C:C,1, FALSE)</f>
        <v>#N/A</v>
      </c>
    </row>
    <row r="5" spans="1:29" ht="409.5" hidden="1">
      <c r="A5" s="1" t="s">
        <v>116</v>
      </c>
      <c r="B5" s="3" t="s">
        <v>961</v>
      </c>
      <c r="C5" s="3" t="s">
        <v>962</v>
      </c>
      <c r="D5" s="3" t="s">
        <v>547</v>
      </c>
      <c r="E5" s="3" t="s">
        <v>46</v>
      </c>
      <c r="F5" s="3">
        <v>23.03</v>
      </c>
      <c r="G5" s="3" t="s">
        <v>945</v>
      </c>
      <c r="H5" s="3" t="s">
        <v>188</v>
      </c>
      <c r="I5" s="3" t="s">
        <v>963</v>
      </c>
      <c r="J5" s="3" t="s">
        <v>964</v>
      </c>
      <c r="K5" s="3" t="s">
        <v>965</v>
      </c>
      <c r="L5" s="3" t="s">
        <v>966</v>
      </c>
      <c r="M5" s="3" t="s">
        <v>146</v>
      </c>
      <c r="N5" s="1" t="s">
        <v>40</v>
      </c>
      <c r="X5" s="1" t="s">
        <v>42</v>
      </c>
      <c r="Y5" s="1" t="e">
        <f>VLOOKUP(B5,'Vlookup Tab'!A:A,1,FALSE)</f>
        <v>#N/A</v>
      </c>
      <c r="Z5" s="1" t="str">
        <f>VLOOKUP(B5,'Vlookup Tab'!C:C,1, FALSE)</f>
        <v>CA-242455</v>
      </c>
      <c r="AB5" s="1" t="e">
        <f>VLOOKUP(AA5,'Vlookup Tab'!C:C,1, FALSE)</f>
        <v>#N/A</v>
      </c>
    </row>
    <row r="6" spans="1:29" ht="387.5">
      <c r="A6" s="14" t="s">
        <v>116</v>
      </c>
      <c r="B6" s="13" t="s">
        <v>224</v>
      </c>
      <c r="C6" s="13" t="s">
        <v>967</v>
      </c>
      <c r="D6" s="13" t="s">
        <v>78</v>
      </c>
      <c r="E6" s="13" t="s">
        <v>33</v>
      </c>
      <c r="F6" s="13">
        <v>23.02</v>
      </c>
      <c r="G6" s="13" t="s">
        <v>945</v>
      </c>
      <c r="H6" s="13" t="s">
        <v>47</v>
      </c>
      <c r="I6" s="13" t="s">
        <v>220</v>
      </c>
      <c r="J6" s="13" t="s">
        <v>221</v>
      </c>
      <c r="K6" s="13" t="s">
        <v>222</v>
      </c>
      <c r="L6" s="13" t="s">
        <v>223</v>
      </c>
      <c r="M6" s="13" t="s">
        <v>146</v>
      </c>
      <c r="N6" s="14" t="s">
        <v>42</v>
      </c>
      <c r="O6" s="14"/>
      <c r="P6" s="14"/>
      <c r="Q6" s="14"/>
      <c r="R6" s="14"/>
      <c r="S6" s="14"/>
      <c r="T6" s="14"/>
      <c r="U6" s="14"/>
      <c r="V6" s="14"/>
      <c r="W6" s="14"/>
      <c r="X6" s="14" t="s">
        <v>42</v>
      </c>
      <c r="Y6" s="14" t="str">
        <f>VLOOKUP(B6,'Vlookup Tab'!A:A,1,FALSE)</f>
        <v>CA-243533</v>
      </c>
      <c r="Z6" s="1" t="str">
        <f>VLOOKUP(B6,'Vlookup Tab'!C:C,1, FALSE)</f>
        <v>CA-243533</v>
      </c>
      <c r="AB6" s="1" t="e">
        <f>VLOOKUP(AA6,'Vlookup Tab'!C:C,1, FALSE)</f>
        <v>#N/A</v>
      </c>
      <c r="AC6" s="1" t="s">
        <v>42</v>
      </c>
    </row>
    <row r="7" spans="1:29" ht="409.5">
      <c r="A7" s="14" t="s">
        <v>116</v>
      </c>
      <c r="B7" s="13" t="s">
        <v>968</v>
      </c>
      <c r="C7" s="13" t="s">
        <v>969</v>
      </c>
      <c r="D7" s="13" t="s">
        <v>78</v>
      </c>
      <c r="E7" s="13" t="s">
        <v>970</v>
      </c>
      <c r="F7" s="13">
        <v>23.02</v>
      </c>
      <c r="G7" s="13" t="s">
        <v>945</v>
      </c>
      <c r="H7" s="13" t="s">
        <v>47</v>
      </c>
      <c r="I7" s="13" t="s">
        <v>971</v>
      </c>
      <c r="J7" s="13" t="s">
        <v>972</v>
      </c>
      <c r="K7" s="13" t="s">
        <v>973</v>
      </c>
      <c r="L7" s="13" t="s">
        <v>974</v>
      </c>
      <c r="M7" s="13" t="s">
        <v>146</v>
      </c>
      <c r="N7" s="14" t="s">
        <v>42</v>
      </c>
      <c r="O7" s="14"/>
      <c r="P7" s="14"/>
      <c r="Q7" s="14"/>
      <c r="R7" s="14"/>
      <c r="S7" s="14"/>
      <c r="T7" s="14"/>
      <c r="U7" s="14"/>
      <c r="V7" s="14"/>
      <c r="W7" s="14"/>
      <c r="X7" s="14" t="s">
        <v>42</v>
      </c>
      <c r="Y7" s="14" t="str">
        <f>VLOOKUP(B7,'Vlookup Tab'!A:A,1,FALSE)</f>
        <v>CA-243535</v>
      </c>
      <c r="Z7" s="1" t="str">
        <f>VLOOKUP(B7,'Vlookup Tab'!C:C,1, FALSE)</f>
        <v>CA-243535</v>
      </c>
      <c r="AB7" s="1" t="e">
        <f>VLOOKUP(AA7,'Vlookup Tab'!C:C,1, FALSE)</f>
        <v>#N/A</v>
      </c>
      <c r="AC7" s="1" t="s">
        <v>42</v>
      </c>
    </row>
    <row r="8" spans="1:29" ht="187.5" hidden="1">
      <c r="A8" s="1" t="s">
        <v>116</v>
      </c>
      <c r="B8" s="3" t="s">
        <v>240</v>
      </c>
      <c r="C8" s="3" t="s">
        <v>975</v>
      </c>
      <c r="D8" s="3" t="s">
        <v>235</v>
      </c>
      <c r="E8" s="3" t="s">
        <v>46</v>
      </c>
      <c r="F8" s="3">
        <v>23.02</v>
      </c>
      <c r="G8" s="3" t="s">
        <v>976</v>
      </c>
      <c r="H8" s="3" t="s">
        <v>188</v>
      </c>
      <c r="I8" s="3" t="s">
        <v>236</v>
      </c>
      <c r="J8" s="3" t="s">
        <v>237</v>
      </c>
      <c r="K8" s="3" t="s">
        <v>238</v>
      </c>
      <c r="L8" s="3" t="s">
        <v>239</v>
      </c>
      <c r="M8" s="3" t="s">
        <v>125</v>
      </c>
      <c r="N8" s="1" t="s">
        <v>40</v>
      </c>
      <c r="X8" s="1" t="s">
        <v>42</v>
      </c>
      <c r="Y8" s="1" t="e">
        <f>VLOOKUP(B8,'Vlookup Tab'!A:A,1,FALSE)</f>
        <v>#N/A</v>
      </c>
      <c r="Z8" s="1" t="str">
        <f>VLOOKUP(B8,'Vlookup Tab'!C:C,1, FALSE)</f>
        <v>CA-243584</v>
      </c>
      <c r="AB8" s="1" t="e">
        <f>VLOOKUP(AA8,'Vlookup Tab'!C:C,1, FALSE)</f>
        <v>#N/A</v>
      </c>
    </row>
    <row r="9" spans="1:29" ht="14.5" hidden="1" customHeight="1">
      <c r="A9" s="1" t="s">
        <v>116</v>
      </c>
      <c r="B9" s="3" t="s">
        <v>977</v>
      </c>
      <c r="C9" s="3" t="s">
        <v>978</v>
      </c>
      <c r="D9" s="3" t="s">
        <v>979</v>
      </c>
      <c r="E9" s="3" t="s">
        <v>131</v>
      </c>
      <c r="F9" s="3">
        <v>23.02</v>
      </c>
      <c r="G9" s="3" t="s">
        <v>976</v>
      </c>
      <c r="H9" s="3" t="s">
        <v>188</v>
      </c>
      <c r="I9" s="3" t="s">
        <v>980</v>
      </c>
      <c r="J9" s="3" t="s">
        <v>981</v>
      </c>
      <c r="K9" s="3" t="s">
        <v>982</v>
      </c>
      <c r="L9" s="3" t="s">
        <v>983</v>
      </c>
      <c r="M9" s="3" t="s">
        <v>146</v>
      </c>
      <c r="N9" s="1" t="s">
        <v>40</v>
      </c>
      <c r="X9" s="1" t="s">
        <v>42</v>
      </c>
      <c r="Y9" s="1" t="e">
        <f>VLOOKUP(B9,'Vlookup Tab'!A:A,1,FALSE)</f>
        <v>#N/A</v>
      </c>
      <c r="Z9" s="1" t="str">
        <f>VLOOKUP(B9,'Vlookup Tab'!C:C,1, FALSE)</f>
        <v>CA-243659</v>
      </c>
      <c r="AB9" s="1" t="e">
        <f>VLOOKUP(AA9,'Vlookup Tab'!C:C,1, FALSE)</f>
        <v>#N/A</v>
      </c>
    </row>
    <row r="10" spans="1:29" ht="16.5" hidden="1" customHeight="1">
      <c r="A10" s="1" t="s">
        <v>116</v>
      </c>
      <c r="B10" s="3" t="s">
        <v>200</v>
      </c>
      <c r="C10" s="3" t="s">
        <v>984</v>
      </c>
      <c r="D10" s="3" t="s">
        <v>130</v>
      </c>
      <c r="E10" s="3" t="s">
        <v>33</v>
      </c>
      <c r="F10" s="3">
        <v>23.02</v>
      </c>
      <c r="G10" s="3" t="s">
        <v>945</v>
      </c>
      <c r="H10" s="3" t="s">
        <v>47</v>
      </c>
      <c r="I10" s="3" t="s">
        <v>196</v>
      </c>
      <c r="J10" s="3" t="s">
        <v>197</v>
      </c>
      <c r="K10" s="3" t="s">
        <v>198</v>
      </c>
      <c r="L10" s="3" t="s">
        <v>199</v>
      </c>
      <c r="M10" s="3" t="s">
        <v>125</v>
      </c>
      <c r="N10" s="1" t="s">
        <v>40</v>
      </c>
      <c r="X10" s="1" t="s">
        <v>42</v>
      </c>
      <c r="Y10" s="1" t="e">
        <f>VLOOKUP(B10,'Vlookup Tab'!A:A,1,FALSE)</f>
        <v>#N/A</v>
      </c>
      <c r="Z10" s="1" t="str">
        <f>VLOOKUP(B10,'Vlookup Tab'!C:C,1, FALSE)</f>
        <v>CA-247289</v>
      </c>
      <c r="AB10" s="1" t="e">
        <f>VLOOKUP(AA10,'Vlookup Tab'!C:C,1, FALSE)</f>
        <v>#N/A</v>
      </c>
    </row>
    <row r="11" spans="1:29" ht="275">
      <c r="A11" s="14" t="s">
        <v>116</v>
      </c>
      <c r="B11" s="13" t="s">
        <v>217</v>
      </c>
      <c r="C11" s="13" t="s">
        <v>985</v>
      </c>
      <c r="D11" s="13" t="s">
        <v>119</v>
      </c>
      <c r="E11" s="13" t="s">
        <v>91</v>
      </c>
      <c r="F11" s="13">
        <v>23.02</v>
      </c>
      <c r="G11" s="13" t="s">
        <v>976</v>
      </c>
      <c r="H11" s="13" t="s">
        <v>120</v>
      </c>
      <c r="I11" s="13" t="s">
        <v>213</v>
      </c>
      <c r="J11" s="13" t="s">
        <v>214</v>
      </c>
      <c r="K11" s="13" t="s">
        <v>215</v>
      </c>
      <c r="L11" s="13" t="s">
        <v>216</v>
      </c>
      <c r="M11" s="13" t="s">
        <v>146</v>
      </c>
      <c r="N11" s="14" t="s">
        <v>42</v>
      </c>
      <c r="O11" s="14"/>
      <c r="P11" s="14"/>
      <c r="Q11" s="14"/>
      <c r="R11" s="14"/>
      <c r="S11" s="14"/>
      <c r="T11" s="14"/>
      <c r="U11" s="14"/>
      <c r="V11" s="14"/>
      <c r="W11" s="14"/>
      <c r="X11" s="14" t="s">
        <v>42</v>
      </c>
      <c r="Y11" s="14" t="s">
        <v>986</v>
      </c>
      <c r="Z11" s="1" t="e">
        <f>VLOOKUP(B11,'Vlookup Tab'!C:C,1, FALSE)</f>
        <v>#N/A</v>
      </c>
      <c r="AA11" s="1" t="s">
        <v>987</v>
      </c>
      <c r="AB11" s="1" t="str">
        <f>VLOOKUP(AA11,'Vlookup Tab'!C:C,1, FALSE)</f>
        <v>CA-236259</v>
      </c>
      <c r="AC11" s="1" t="s">
        <v>42</v>
      </c>
    </row>
    <row r="12" spans="1:29" ht="87.5" hidden="1">
      <c r="A12" s="1" t="s">
        <v>116</v>
      </c>
      <c r="B12" s="3" t="s">
        <v>988</v>
      </c>
      <c r="C12" s="3" t="s">
        <v>989</v>
      </c>
      <c r="D12" s="3" t="s">
        <v>243</v>
      </c>
      <c r="E12" s="3" t="s">
        <v>680</v>
      </c>
      <c r="F12" s="3">
        <v>23.02</v>
      </c>
      <c r="G12" s="3" t="s">
        <v>976</v>
      </c>
      <c r="H12" s="3" t="s">
        <v>120</v>
      </c>
      <c r="I12" s="3" t="s">
        <v>990</v>
      </c>
      <c r="J12" s="3" t="s">
        <v>991</v>
      </c>
      <c r="K12" s="3" t="s">
        <v>992</v>
      </c>
      <c r="L12" s="3"/>
      <c r="M12" s="3" t="s">
        <v>146</v>
      </c>
      <c r="N12" s="1" t="s">
        <v>40</v>
      </c>
      <c r="X12" s="1" t="s">
        <v>42</v>
      </c>
      <c r="Y12" s="1" t="e">
        <f>VLOOKUP(B12,'Vlookup Tab'!A:A,1,FALSE)</f>
        <v>#N/A</v>
      </c>
      <c r="Z12" s="1" t="e">
        <f>VLOOKUP(B12,'Vlookup Tab'!C:C,1, FALSE)</f>
        <v>#N/A</v>
      </c>
      <c r="AA12" s="1" t="s">
        <v>40</v>
      </c>
      <c r="AB12" s="1" t="e">
        <f>VLOOKUP(AA12,'Vlookup Tab'!C:C,1, FALSE)</f>
        <v>#N/A</v>
      </c>
    </row>
    <row r="13" spans="1:29" ht="177" customHeight="1">
      <c r="A13" s="1" t="s">
        <v>116</v>
      </c>
      <c r="B13" s="3" t="s">
        <v>283</v>
      </c>
      <c r="C13" s="3" t="s">
        <v>993</v>
      </c>
      <c r="D13" s="3"/>
      <c r="E13" s="3" t="s">
        <v>91</v>
      </c>
      <c r="F13" s="3" t="s">
        <v>64</v>
      </c>
      <c r="G13" s="3" t="s">
        <v>64</v>
      </c>
      <c r="H13" s="3" t="s">
        <v>279</v>
      </c>
      <c r="I13" s="3" t="s">
        <v>280</v>
      </c>
      <c r="J13" s="3" t="s">
        <v>281</v>
      </c>
      <c r="K13" s="3" t="s">
        <v>282</v>
      </c>
      <c r="L13" s="3"/>
      <c r="M13" s="3" t="s">
        <v>146</v>
      </c>
      <c r="N13" s="1" t="s">
        <v>42</v>
      </c>
      <c r="U13" s="1" t="s">
        <v>42</v>
      </c>
      <c r="W13" s="1" t="s">
        <v>994</v>
      </c>
      <c r="X13" s="1" t="s">
        <v>42</v>
      </c>
      <c r="Y13" s="1" t="e">
        <f>VLOOKUP(B13,'Vlookup Tab'!A:A,1,FALSE)</f>
        <v>#N/A</v>
      </c>
      <c r="Z13" s="1" t="e">
        <f>VLOOKUP(B13,'Vlookup Tab'!C:C,1, FALSE)</f>
        <v>#N/A</v>
      </c>
      <c r="AA13" s="1" t="s">
        <v>40</v>
      </c>
      <c r="AB13" s="1" t="e">
        <f>VLOOKUP(AA13,'Vlookup Tab'!C:C,1, FALSE)</f>
        <v>#N/A</v>
      </c>
      <c r="AC13" s="1" t="s">
        <v>42</v>
      </c>
    </row>
    <row r="14" spans="1:29" ht="409.5" hidden="1">
      <c r="A14" s="1" t="s">
        <v>116</v>
      </c>
      <c r="B14" s="3" t="s">
        <v>995</v>
      </c>
      <c r="C14" s="3" t="s">
        <v>996</v>
      </c>
      <c r="D14" s="3" t="s">
        <v>712</v>
      </c>
      <c r="E14" s="3" t="s">
        <v>33</v>
      </c>
      <c r="F14" s="3" t="s">
        <v>64</v>
      </c>
      <c r="G14" s="3" t="s">
        <v>64</v>
      </c>
      <c r="H14" s="3" t="s">
        <v>178</v>
      </c>
      <c r="I14" s="3" t="s">
        <v>997</v>
      </c>
      <c r="J14" s="3" t="s">
        <v>998</v>
      </c>
      <c r="K14" s="3" t="s">
        <v>999</v>
      </c>
      <c r="L14" s="3"/>
      <c r="M14" s="3" t="s">
        <v>125</v>
      </c>
      <c r="N14" s="1" t="s">
        <v>40</v>
      </c>
      <c r="V14" s="1" t="s">
        <v>1000</v>
      </c>
      <c r="X14" s="1" t="s">
        <v>42</v>
      </c>
      <c r="Y14" s="1" t="e">
        <f>VLOOKUP(B14,'Vlookup Tab'!A:A,1,FALSE)</f>
        <v>#N/A</v>
      </c>
      <c r="Z14" s="1" t="e">
        <f>VLOOKUP(B14,'Vlookup Tab'!C:C,1, FALSE)</f>
        <v>#N/A</v>
      </c>
      <c r="AB14" s="1" t="e">
        <f>VLOOKUP(AA14,'Vlookup Tab'!C:C,1, FALSE)</f>
        <v>#N/A</v>
      </c>
    </row>
    <row r="15" spans="1:29" ht="187.5">
      <c r="A15" s="14" t="s">
        <v>116</v>
      </c>
      <c r="B15" s="13" t="s">
        <v>1001</v>
      </c>
      <c r="C15" s="13" t="s">
        <v>1002</v>
      </c>
      <c r="D15" s="13" t="s">
        <v>177</v>
      </c>
      <c r="E15" s="13" t="s">
        <v>91</v>
      </c>
      <c r="F15" s="13" t="s">
        <v>64</v>
      </c>
      <c r="G15" s="13" t="s">
        <v>64</v>
      </c>
      <c r="H15" s="13" t="s">
        <v>178</v>
      </c>
      <c r="I15" s="13" t="s">
        <v>1003</v>
      </c>
      <c r="J15" s="13" t="s">
        <v>1004</v>
      </c>
      <c r="K15" s="13" t="s">
        <v>1005</v>
      </c>
      <c r="L15" s="13" t="s">
        <v>1006</v>
      </c>
      <c r="M15" s="13" t="s">
        <v>146</v>
      </c>
      <c r="N15" s="14" t="s">
        <v>42</v>
      </c>
      <c r="O15" s="14"/>
      <c r="P15" s="14"/>
      <c r="Q15" s="14"/>
      <c r="R15" s="14"/>
      <c r="S15" s="14"/>
      <c r="T15" s="14"/>
      <c r="U15" s="14"/>
      <c r="V15" s="14"/>
      <c r="W15" s="14"/>
      <c r="X15" s="14" t="s">
        <v>42</v>
      </c>
      <c r="Y15" s="14" t="s">
        <v>986</v>
      </c>
      <c r="Z15" s="1" t="e">
        <f>VLOOKUP(B15,'Vlookup Tab'!C:C,1, FALSE)</f>
        <v>#N/A</v>
      </c>
      <c r="AA15" s="1" t="s">
        <v>1007</v>
      </c>
      <c r="AB15" s="1" t="str">
        <f>VLOOKUP(AA15,'Vlookup Tab'!C:C,1, FALSE)</f>
        <v>CA-237247</v>
      </c>
      <c r="AC15" s="1" t="s">
        <v>42</v>
      </c>
    </row>
    <row r="16" spans="1:29" ht="287.5">
      <c r="A16" s="1" t="s">
        <v>116</v>
      </c>
      <c r="B16" s="3" t="s">
        <v>1008</v>
      </c>
      <c r="C16" s="3" t="s">
        <v>1009</v>
      </c>
      <c r="D16" s="3" t="s">
        <v>235</v>
      </c>
      <c r="E16" s="3" t="s">
        <v>33</v>
      </c>
      <c r="F16" s="3">
        <v>23.02</v>
      </c>
      <c r="G16" s="3" t="s">
        <v>976</v>
      </c>
      <c r="H16" s="3" t="s">
        <v>188</v>
      </c>
      <c r="I16" s="3" t="s">
        <v>1010</v>
      </c>
      <c r="J16" s="3" t="s">
        <v>1011</v>
      </c>
      <c r="K16" s="3" t="s">
        <v>1012</v>
      </c>
      <c r="L16" s="3"/>
      <c r="M16" s="3" t="s">
        <v>39</v>
      </c>
      <c r="N16" s="1" t="s">
        <v>42</v>
      </c>
      <c r="O16" s="1" t="s">
        <v>40</v>
      </c>
      <c r="P16" s="1" t="s">
        <v>42</v>
      </c>
      <c r="Q16" s="1" t="s">
        <v>42</v>
      </c>
      <c r="U16" s="1" t="s">
        <v>42</v>
      </c>
      <c r="W16" s="1" t="s">
        <v>1013</v>
      </c>
      <c r="X16" s="1" t="s">
        <v>42</v>
      </c>
      <c r="Y16" s="1" t="e">
        <f>VLOOKUP(B16,'Vlookup Tab'!A:A,1,FALSE)</f>
        <v>#N/A</v>
      </c>
      <c r="Z16" s="1" t="e">
        <f>VLOOKUP(B16,'Vlookup Tab'!C:C,1, FALSE)</f>
        <v>#N/A</v>
      </c>
      <c r="AA16" s="1" t="s">
        <v>1014</v>
      </c>
      <c r="AB16" s="1" t="e">
        <f>VLOOKUP(AA16,'Vlookup Tab'!C:C,1, FALSE)</f>
        <v>#N/A</v>
      </c>
      <c r="AC16" s="1" t="s">
        <v>42</v>
      </c>
    </row>
    <row r="17" spans="1:29" ht="50" hidden="1">
      <c r="A17" s="1" t="s">
        <v>116</v>
      </c>
      <c r="B17" s="3" t="s">
        <v>1015</v>
      </c>
      <c r="C17" s="3" t="s">
        <v>1016</v>
      </c>
      <c r="D17" s="3" t="s">
        <v>979</v>
      </c>
      <c r="E17" s="3" t="s">
        <v>33</v>
      </c>
      <c r="F17" s="3" t="s">
        <v>64</v>
      </c>
      <c r="G17" s="3" t="s">
        <v>64</v>
      </c>
      <c r="H17" s="3" t="s">
        <v>188</v>
      </c>
      <c r="I17" s="3" t="s">
        <v>1017</v>
      </c>
      <c r="J17" s="3" t="s">
        <v>1018</v>
      </c>
      <c r="K17" s="3" t="s">
        <v>1017</v>
      </c>
      <c r="L17" s="3"/>
      <c r="M17" s="3" t="s">
        <v>39</v>
      </c>
      <c r="N17" s="1" t="s">
        <v>40</v>
      </c>
      <c r="V17" s="1" t="s">
        <v>1019</v>
      </c>
      <c r="X17" s="1" t="s">
        <v>42</v>
      </c>
      <c r="Y17" s="1" t="e">
        <f>VLOOKUP(B17,'Vlookup Tab'!A:A,1,FALSE)</f>
        <v>#N/A</v>
      </c>
      <c r="Z17" s="1" t="e">
        <f>VLOOKUP(B17,'Vlookup Tab'!C:C,1, FALSE)</f>
        <v>#N/A</v>
      </c>
      <c r="AA17" s="1" t="s">
        <v>40</v>
      </c>
      <c r="AB17" s="1" t="e">
        <f>VLOOKUP(AA17,'Vlookup Tab'!C:C,1, FALSE)</f>
        <v>#N/A</v>
      </c>
    </row>
    <row r="18" spans="1:29" ht="200" hidden="1">
      <c r="A18" s="1" t="s">
        <v>116</v>
      </c>
      <c r="B18" s="3" t="s">
        <v>1020</v>
      </c>
      <c r="C18" s="3" t="s">
        <v>1021</v>
      </c>
      <c r="D18" s="3" t="s">
        <v>1022</v>
      </c>
      <c r="E18" s="3" t="s">
        <v>33</v>
      </c>
      <c r="F18" s="3" t="s">
        <v>64</v>
      </c>
      <c r="G18" s="3"/>
      <c r="H18" s="3" t="s">
        <v>188</v>
      </c>
      <c r="I18" s="3" t="s">
        <v>1023</v>
      </c>
      <c r="J18" s="3" t="s">
        <v>1024</v>
      </c>
      <c r="K18" s="3" t="s">
        <v>1025</v>
      </c>
      <c r="L18" s="3"/>
      <c r="M18" s="3" t="s">
        <v>39</v>
      </c>
      <c r="N18" s="1" t="s">
        <v>40</v>
      </c>
      <c r="V18" s="1" t="s">
        <v>1026</v>
      </c>
      <c r="X18" s="1" t="s">
        <v>42</v>
      </c>
      <c r="Y18" s="1" t="e">
        <f>VLOOKUP(B18,'Vlookup Tab'!A:A,1,FALSE)</f>
        <v>#N/A</v>
      </c>
      <c r="Z18" s="1" t="e">
        <f>VLOOKUP(B18,'Vlookup Tab'!C:C,1, FALSE)</f>
        <v>#N/A</v>
      </c>
      <c r="AA18" s="1" t="s">
        <v>40</v>
      </c>
      <c r="AB18" s="1" t="e">
        <f>VLOOKUP(AA18,'Vlookup Tab'!C:C,1, FALSE)</f>
        <v>#N/A</v>
      </c>
    </row>
    <row r="19" spans="1:29" ht="375" hidden="1">
      <c r="A19" s="1" t="s">
        <v>116</v>
      </c>
      <c r="B19" s="3" t="s">
        <v>1027</v>
      </c>
      <c r="C19" s="3" t="s">
        <v>1028</v>
      </c>
      <c r="D19" s="3" t="s">
        <v>515</v>
      </c>
      <c r="E19" s="3" t="s">
        <v>91</v>
      </c>
      <c r="F19" s="3" t="s">
        <v>64</v>
      </c>
      <c r="G19" s="3"/>
      <c r="H19" s="3" t="s">
        <v>116</v>
      </c>
      <c r="I19" s="3" t="s">
        <v>1029</v>
      </c>
      <c r="J19" s="3" t="s">
        <v>1030</v>
      </c>
      <c r="K19" s="3" t="s">
        <v>1031</v>
      </c>
      <c r="L19" s="3"/>
      <c r="M19" s="3" t="s">
        <v>39</v>
      </c>
      <c r="N19" s="1" t="s">
        <v>40</v>
      </c>
      <c r="V19" s="1" t="s">
        <v>1032</v>
      </c>
      <c r="X19" s="1" t="s">
        <v>42</v>
      </c>
      <c r="Y19" s="1" t="e">
        <f>VLOOKUP(B19,'Vlookup Tab'!A:A,1,FALSE)</f>
        <v>#N/A</v>
      </c>
      <c r="Z19" s="1" t="e">
        <f>VLOOKUP(B19,'Vlookup Tab'!C:C,1, FALSE)</f>
        <v>#N/A</v>
      </c>
      <c r="AA19" s="1" t="s">
        <v>40</v>
      </c>
      <c r="AB19" s="1" t="e">
        <f>VLOOKUP(AA19,'Vlookup Tab'!C:C,1, FALSE)</f>
        <v>#N/A</v>
      </c>
    </row>
    <row r="20" spans="1:29" ht="25" hidden="1">
      <c r="A20" s="1" t="s">
        <v>116</v>
      </c>
      <c r="B20" s="3" t="s">
        <v>1033</v>
      </c>
      <c r="C20" s="3" t="s">
        <v>1034</v>
      </c>
      <c r="D20" s="3"/>
      <c r="E20" s="3" t="s">
        <v>91</v>
      </c>
      <c r="F20" s="3">
        <v>23.02</v>
      </c>
      <c r="G20" s="3" t="s">
        <v>945</v>
      </c>
      <c r="H20" s="3" t="s">
        <v>178</v>
      </c>
      <c r="I20" s="3" t="s">
        <v>1035</v>
      </c>
      <c r="J20" s="3" t="s">
        <v>1036</v>
      </c>
      <c r="K20" s="3" t="s">
        <v>1037</v>
      </c>
      <c r="L20" s="3"/>
      <c r="M20" s="3" t="s">
        <v>39</v>
      </c>
      <c r="N20" s="1" t="s">
        <v>40</v>
      </c>
      <c r="X20" s="1" t="s">
        <v>42</v>
      </c>
      <c r="Y20" s="1" t="e">
        <f>VLOOKUP(B20,'Vlookup Tab'!A:A,1,FALSE)</f>
        <v>#N/A</v>
      </c>
      <c r="Z20" s="1" t="e">
        <f>VLOOKUP(B20,'Vlookup Tab'!C:C,1, FALSE)</f>
        <v>#N/A</v>
      </c>
      <c r="AA20" s="1" t="s">
        <v>1038</v>
      </c>
      <c r="AB20" s="1" t="e">
        <f>VLOOKUP(AA20,'Vlookup Tab'!C:C,1, FALSE)</f>
        <v>#N/A</v>
      </c>
    </row>
    <row r="21" spans="1:29" ht="225" hidden="1">
      <c r="A21" s="1" t="s">
        <v>116</v>
      </c>
      <c r="B21" s="3" t="s">
        <v>1039</v>
      </c>
      <c r="C21" s="3" t="s">
        <v>1040</v>
      </c>
      <c r="D21" s="3" t="s">
        <v>1041</v>
      </c>
      <c r="E21" s="3" t="s">
        <v>33</v>
      </c>
      <c r="F21" s="3">
        <v>23.02</v>
      </c>
      <c r="G21" s="3" t="s">
        <v>945</v>
      </c>
      <c r="H21" s="3" t="s">
        <v>188</v>
      </c>
      <c r="I21" s="3" t="s">
        <v>1042</v>
      </c>
      <c r="J21" s="3" t="s">
        <v>1043</v>
      </c>
      <c r="K21" s="3" t="s">
        <v>1044</v>
      </c>
      <c r="L21" s="3"/>
      <c r="M21" s="3" t="s">
        <v>39</v>
      </c>
      <c r="N21" s="1" t="s">
        <v>40</v>
      </c>
      <c r="W21" s="1" t="s">
        <v>1045</v>
      </c>
      <c r="X21" s="1" t="s">
        <v>42</v>
      </c>
      <c r="Y21" s="1" t="e">
        <f>VLOOKUP(B21,'Vlookup Tab'!A:A,1,FALSE)</f>
        <v>#N/A</v>
      </c>
      <c r="Z21" s="1" t="e">
        <f>VLOOKUP(B21,'Vlookup Tab'!C:C,1, FALSE)</f>
        <v>#N/A</v>
      </c>
      <c r="AA21" s="1" t="s">
        <v>1046</v>
      </c>
      <c r="AB21" s="1" t="e">
        <f>VLOOKUP(AA21,'Vlookup Tab'!C:C,1, FALSE)</f>
        <v>#N/A</v>
      </c>
    </row>
    <row r="22" spans="1:29" ht="409.5" hidden="1">
      <c r="A22" s="1" t="s">
        <v>116</v>
      </c>
      <c r="B22" s="3" t="s">
        <v>1047</v>
      </c>
      <c r="C22" s="3" t="s">
        <v>1048</v>
      </c>
      <c r="D22" s="3" t="s">
        <v>243</v>
      </c>
      <c r="E22" s="3" t="s">
        <v>46</v>
      </c>
      <c r="F22" s="3">
        <v>23.02</v>
      </c>
      <c r="G22" s="3" t="s">
        <v>976</v>
      </c>
      <c r="H22" s="3" t="s">
        <v>120</v>
      </c>
      <c r="I22" s="3" t="s">
        <v>1049</v>
      </c>
      <c r="J22" s="3" t="s">
        <v>1050</v>
      </c>
      <c r="K22" s="3" t="s">
        <v>1051</v>
      </c>
      <c r="L22" s="3" t="s">
        <v>1052</v>
      </c>
      <c r="M22" s="3" t="s">
        <v>146</v>
      </c>
      <c r="N22" s="1" t="s">
        <v>40</v>
      </c>
      <c r="W22" s="1" t="s">
        <v>1053</v>
      </c>
      <c r="X22" s="1" t="s">
        <v>42</v>
      </c>
      <c r="Y22" s="1" t="e">
        <f>VLOOKUP(B22,'Vlookup Tab'!A:A,1,FALSE)</f>
        <v>#N/A</v>
      </c>
      <c r="Z22" s="1" t="e">
        <f>VLOOKUP(B22,'Vlookup Tab'!C:C,1, FALSE)</f>
        <v>#N/A</v>
      </c>
      <c r="AA22" s="1" t="s">
        <v>40</v>
      </c>
      <c r="AB22" s="1" t="e">
        <f>VLOOKUP(AA22,'Vlookup Tab'!C:C,1, FALSE)</f>
        <v>#N/A</v>
      </c>
    </row>
    <row r="23" spans="1:29" ht="200" hidden="1">
      <c r="A23" s="1" t="s">
        <v>116</v>
      </c>
      <c r="B23" s="3" t="s">
        <v>248</v>
      </c>
      <c r="C23" s="3" t="s">
        <v>1054</v>
      </c>
      <c r="D23" s="3" t="s">
        <v>243</v>
      </c>
      <c r="E23" s="3" t="s">
        <v>46</v>
      </c>
      <c r="F23" s="3">
        <v>23.02</v>
      </c>
      <c r="G23" s="3" t="s">
        <v>976</v>
      </c>
      <c r="H23" s="3" t="s">
        <v>120</v>
      </c>
      <c r="I23" s="3" t="s">
        <v>244</v>
      </c>
      <c r="J23" s="3" t="s">
        <v>245</v>
      </c>
      <c r="K23" s="3" t="s">
        <v>246</v>
      </c>
      <c r="L23" s="3" t="s">
        <v>247</v>
      </c>
      <c r="M23" s="3" t="s">
        <v>146</v>
      </c>
      <c r="N23" s="1" t="s">
        <v>40</v>
      </c>
      <c r="X23" s="1" t="s">
        <v>42</v>
      </c>
      <c r="Y23" s="1" t="e">
        <f>VLOOKUP(B23,'Vlookup Tab'!A:A,1,FALSE)</f>
        <v>#N/A</v>
      </c>
      <c r="Z23" s="1" t="e">
        <f>VLOOKUP(B23,'Vlookup Tab'!C:C,1, FALSE)</f>
        <v>#N/A</v>
      </c>
      <c r="AA23" s="1" t="s">
        <v>40</v>
      </c>
      <c r="AB23" s="1" t="e">
        <f>VLOOKUP(AA23,'Vlookup Tab'!C:C,1, FALSE)</f>
        <v>#N/A</v>
      </c>
    </row>
    <row r="24" spans="1:29" ht="50" hidden="1">
      <c r="A24" s="1" t="s">
        <v>116</v>
      </c>
      <c r="B24" s="3" t="s">
        <v>1055</v>
      </c>
      <c r="C24" s="3" t="s">
        <v>1056</v>
      </c>
      <c r="D24" s="3" t="s">
        <v>1057</v>
      </c>
      <c r="E24" s="3" t="s">
        <v>33</v>
      </c>
      <c r="F24" s="3">
        <v>23.02</v>
      </c>
      <c r="G24" s="3" t="s">
        <v>976</v>
      </c>
      <c r="H24" s="3" t="s">
        <v>120</v>
      </c>
      <c r="I24" s="3" t="s">
        <v>1058</v>
      </c>
      <c r="J24" s="3" t="s">
        <v>64</v>
      </c>
      <c r="K24" s="3" t="s">
        <v>1058</v>
      </c>
      <c r="L24" s="3"/>
      <c r="M24" s="3" t="s">
        <v>39</v>
      </c>
      <c r="N24" s="1" t="s">
        <v>40</v>
      </c>
      <c r="V24" s="1" t="s">
        <v>1059</v>
      </c>
      <c r="W24" s="1" t="s">
        <v>1060</v>
      </c>
      <c r="X24" s="1" t="s">
        <v>42</v>
      </c>
      <c r="Y24" s="1" t="e">
        <f>VLOOKUP(B24,'Vlookup Tab'!A:A,1,FALSE)</f>
        <v>#N/A</v>
      </c>
      <c r="Z24" s="1" t="e">
        <f>VLOOKUP(B24,'Vlookup Tab'!C:C,1, FALSE)</f>
        <v>#N/A</v>
      </c>
      <c r="AA24" s="1" t="s">
        <v>1061</v>
      </c>
      <c r="AB24" s="1" t="e">
        <f>VLOOKUP(AA24,'Vlookup Tab'!C:C,1, FALSE)</f>
        <v>#N/A</v>
      </c>
    </row>
    <row r="25" spans="1:29" ht="50" hidden="1">
      <c r="A25" s="1" t="s">
        <v>116</v>
      </c>
      <c r="B25" s="3" t="s">
        <v>1062</v>
      </c>
      <c r="C25" s="3" t="s">
        <v>1063</v>
      </c>
      <c r="D25" s="3" t="s">
        <v>1057</v>
      </c>
      <c r="E25" s="3" t="s">
        <v>33</v>
      </c>
      <c r="F25" s="3">
        <v>23.02</v>
      </c>
      <c r="G25" s="3" t="s">
        <v>976</v>
      </c>
      <c r="H25" s="3" t="s">
        <v>120</v>
      </c>
      <c r="I25" s="3" t="s">
        <v>1064</v>
      </c>
      <c r="J25" s="3" t="s">
        <v>1065</v>
      </c>
      <c r="K25" s="3" t="s">
        <v>1066</v>
      </c>
      <c r="L25" s="3"/>
      <c r="M25" s="3" t="s">
        <v>39</v>
      </c>
      <c r="N25" s="1" t="s">
        <v>40</v>
      </c>
      <c r="V25" s="1" t="s">
        <v>1067</v>
      </c>
      <c r="X25" s="1" t="s">
        <v>42</v>
      </c>
      <c r="Y25" s="1" t="e">
        <f>VLOOKUP(B25,'Vlookup Tab'!A:A,1,FALSE)</f>
        <v>#N/A</v>
      </c>
      <c r="Z25" s="1" t="e">
        <f>VLOOKUP(B25,'Vlookup Tab'!C:C,1, FALSE)</f>
        <v>#N/A</v>
      </c>
      <c r="AA25" s="1" t="s">
        <v>1068</v>
      </c>
      <c r="AB25" s="1" t="e">
        <f>VLOOKUP(AA25,'Vlookup Tab'!C:C,1, FALSE)</f>
        <v>#N/A</v>
      </c>
    </row>
    <row r="26" spans="1:29" ht="175" hidden="1">
      <c r="A26" s="1" t="s">
        <v>116</v>
      </c>
      <c r="B26" s="3" t="s">
        <v>1069</v>
      </c>
      <c r="C26" s="3" t="s">
        <v>1070</v>
      </c>
      <c r="D26" s="3" t="s">
        <v>1071</v>
      </c>
      <c r="E26" s="3" t="s">
        <v>91</v>
      </c>
      <c r="F26" s="3">
        <v>23.02</v>
      </c>
      <c r="G26" s="3" t="s">
        <v>945</v>
      </c>
      <c r="H26" s="3" t="s">
        <v>120</v>
      </c>
      <c r="I26" s="3" t="s">
        <v>1072</v>
      </c>
      <c r="J26" s="3" t="s">
        <v>1073</v>
      </c>
      <c r="K26" s="3" t="s">
        <v>1074</v>
      </c>
      <c r="L26" s="3" t="s">
        <v>1075</v>
      </c>
      <c r="M26" s="3" t="s">
        <v>39</v>
      </c>
      <c r="N26" s="1" t="s">
        <v>40</v>
      </c>
      <c r="V26" s="1" t="s">
        <v>1019</v>
      </c>
      <c r="X26" s="1" t="s">
        <v>42</v>
      </c>
      <c r="Y26" s="1" t="e">
        <f>VLOOKUP(B26,'Vlookup Tab'!A:A,1,FALSE)</f>
        <v>#N/A</v>
      </c>
      <c r="Z26" s="1" t="e">
        <f>VLOOKUP(B26,'Vlookup Tab'!C:C,1, FALSE)</f>
        <v>#N/A</v>
      </c>
      <c r="AA26" s="1" t="s">
        <v>1076</v>
      </c>
      <c r="AB26" s="1" t="e">
        <f>VLOOKUP(AA26,'Vlookup Tab'!C:C,1, FALSE)</f>
        <v>#N/A</v>
      </c>
    </row>
    <row r="27" spans="1:29" ht="325" hidden="1">
      <c r="A27" s="1" t="s">
        <v>116</v>
      </c>
      <c r="B27" s="3" t="s">
        <v>1077</v>
      </c>
      <c r="C27" s="3" t="s">
        <v>1078</v>
      </c>
      <c r="D27" s="3" t="s">
        <v>375</v>
      </c>
      <c r="E27" s="3" t="s">
        <v>91</v>
      </c>
      <c r="F27" s="3">
        <v>23.02</v>
      </c>
      <c r="G27" s="3" t="s">
        <v>945</v>
      </c>
      <c r="H27" s="3" t="s">
        <v>178</v>
      </c>
      <c r="I27" s="3" t="s">
        <v>1079</v>
      </c>
      <c r="J27" s="3" t="s">
        <v>1080</v>
      </c>
      <c r="K27" s="3" t="s">
        <v>1081</v>
      </c>
      <c r="L27" s="3"/>
      <c r="M27" s="3" t="s">
        <v>39</v>
      </c>
      <c r="N27" s="1" t="s">
        <v>40</v>
      </c>
      <c r="V27" s="1" t="s">
        <v>1059</v>
      </c>
      <c r="W27" s="1" t="s">
        <v>1082</v>
      </c>
      <c r="X27" s="1" t="s">
        <v>42</v>
      </c>
      <c r="Y27" s="1" t="e">
        <f>VLOOKUP(B27,'Vlookup Tab'!A:A,1,FALSE)</f>
        <v>#N/A</v>
      </c>
      <c r="Z27" s="1" t="e">
        <f>VLOOKUP(B27,'Vlookup Tab'!C:C,1, FALSE)</f>
        <v>#N/A</v>
      </c>
      <c r="AA27" s="1" t="s">
        <v>1083</v>
      </c>
      <c r="AB27" s="1" t="e">
        <f>VLOOKUP(AA27,'Vlookup Tab'!C:C,1, FALSE)</f>
        <v>#N/A</v>
      </c>
    </row>
    <row r="28" spans="1:29" ht="139" hidden="1">
      <c r="A28" s="1" t="s">
        <v>116</v>
      </c>
      <c r="B28" s="3" t="s">
        <v>1084</v>
      </c>
      <c r="C28" s="3" t="s">
        <v>1085</v>
      </c>
      <c r="D28" s="3" t="s">
        <v>272</v>
      </c>
      <c r="E28" s="3" t="s">
        <v>91</v>
      </c>
      <c r="F28" s="3">
        <v>23.02</v>
      </c>
      <c r="G28" s="3" t="s">
        <v>945</v>
      </c>
      <c r="H28" s="3" t="s">
        <v>116</v>
      </c>
      <c r="I28" s="3" t="s">
        <v>1086</v>
      </c>
      <c r="J28" s="3" t="s">
        <v>1087</v>
      </c>
      <c r="K28" s="3" t="s">
        <v>1088</v>
      </c>
      <c r="L28" s="3"/>
      <c r="M28" s="3" t="s">
        <v>146</v>
      </c>
      <c r="N28" s="1" t="s">
        <v>40</v>
      </c>
      <c r="O28" s="1" t="s">
        <v>40</v>
      </c>
      <c r="P28" s="1" t="s">
        <v>42</v>
      </c>
      <c r="W28" s="7" t="s">
        <v>1089</v>
      </c>
      <c r="X28" s="1" t="s">
        <v>42</v>
      </c>
      <c r="Y28" s="1" t="e">
        <f>VLOOKUP(B28,'Vlookup Tab'!A:A,1,FALSE)</f>
        <v>#N/A</v>
      </c>
      <c r="Z28" s="1" t="e">
        <f>VLOOKUP(B28,'Vlookup Tab'!C:C,1, FALSE)</f>
        <v>#N/A</v>
      </c>
      <c r="AA28" s="1" t="s">
        <v>1090</v>
      </c>
      <c r="AB28" s="1" t="e">
        <f>VLOOKUP(AA28,'Vlookup Tab'!C:C,1, FALSE)</f>
        <v>#N/A</v>
      </c>
    </row>
    <row r="29" spans="1:29" ht="87.5" hidden="1">
      <c r="A29" s="1" t="s">
        <v>116</v>
      </c>
      <c r="B29" s="3" t="s">
        <v>296</v>
      </c>
      <c r="C29" s="3" t="s">
        <v>1091</v>
      </c>
      <c r="D29" s="3" t="s">
        <v>119</v>
      </c>
      <c r="E29" s="3" t="s">
        <v>91</v>
      </c>
      <c r="F29" s="3">
        <v>23.02</v>
      </c>
      <c r="G29" s="3" t="s">
        <v>976</v>
      </c>
      <c r="H29" s="3" t="s">
        <v>120</v>
      </c>
      <c r="I29" s="3" t="s">
        <v>293</v>
      </c>
      <c r="J29" s="3" t="s">
        <v>294</v>
      </c>
      <c r="K29" s="3" t="s">
        <v>295</v>
      </c>
      <c r="L29" s="3"/>
      <c r="M29" s="3" t="s">
        <v>125</v>
      </c>
      <c r="N29" s="1" t="s">
        <v>40</v>
      </c>
      <c r="V29" s="1" t="s">
        <v>1092</v>
      </c>
      <c r="X29" s="1" t="s">
        <v>42</v>
      </c>
      <c r="Y29" s="1" t="e">
        <f>VLOOKUP(B29,'Vlookup Tab'!A:A,1,FALSE)</f>
        <v>#N/A</v>
      </c>
      <c r="Z29" s="1" t="e">
        <f>VLOOKUP(B29,'Vlookup Tab'!C:C,1, FALSE)</f>
        <v>#N/A</v>
      </c>
      <c r="AB29" s="1" t="e">
        <f>VLOOKUP(AA29,'Vlookup Tab'!C:C,1, FALSE)</f>
        <v>#N/A</v>
      </c>
    </row>
    <row r="30" spans="1:29" ht="212.5" hidden="1">
      <c r="A30" s="1" t="s">
        <v>116</v>
      </c>
      <c r="B30" s="3" t="s">
        <v>276</v>
      </c>
      <c r="C30" s="3" t="s">
        <v>1093</v>
      </c>
      <c r="D30" s="3" t="s">
        <v>272</v>
      </c>
      <c r="E30" s="3" t="s">
        <v>91</v>
      </c>
      <c r="F30" s="3">
        <v>23.02</v>
      </c>
      <c r="G30" s="3" t="s">
        <v>945</v>
      </c>
      <c r="H30" s="3" t="s">
        <v>116</v>
      </c>
      <c r="I30" s="3" t="s">
        <v>273</v>
      </c>
      <c r="J30" s="3" t="s">
        <v>274</v>
      </c>
      <c r="K30" s="3" t="s">
        <v>275</v>
      </c>
      <c r="L30" s="3"/>
      <c r="M30" s="3" t="s">
        <v>146</v>
      </c>
      <c r="N30" s="1" t="s">
        <v>40</v>
      </c>
      <c r="O30" s="1" t="s">
        <v>40</v>
      </c>
      <c r="P30" s="1" t="s">
        <v>42</v>
      </c>
      <c r="Q30" s="1" t="s">
        <v>42</v>
      </c>
      <c r="R30" s="1" t="s">
        <v>64</v>
      </c>
      <c r="U30" s="1" t="s">
        <v>42</v>
      </c>
      <c r="W30" s="7" t="s">
        <v>1094</v>
      </c>
      <c r="X30" s="1" t="s">
        <v>42</v>
      </c>
      <c r="Y30" s="1" t="e">
        <f>VLOOKUP(B30,'Vlookup Tab'!A:A,1,FALSE)</f>
        <v>#N/A</v>
      </c>
      <c r="Z30" s="1" t="e">
        <f>VLOOKUP(B30,'Vlookup Tab'!C:C,1, FALSE)</f>
        <v>#N/A</v>
      </c>
      <c r="AA30" s="1" t="s">
        <v>1095</v>
      </c>
      <c r="AB30" s="1" t="e">
        <f>VLOOKUP(AA30,'Vlookup Tab'!C:C,1, FALSE)</f>
        <v>#N/A</v>
      </c>
    </row>
    <row r="31" spans="1:29" ht="50" hidden="1">
      <c r="A31" s="1" t="s">
        <v>116</v>
      </c>
      <c r="B31" s="3" t="s">
        <v>1096</v>
      </c>
      <c r="C31" s="3" t="s">
        <v>1097</v>
      </c>
      <c r="D31" s="3" t="s">
        <v>1057</v>
      </c>
      <c r="E31" s="3" t="s">
        <v>91</v>
      </c>
      <c r="F31" s="3">
        <v>23.02</v>
      </c>
      <c r="G31" s="3" t="s">
        <v>945</v>
      </c>
      <c r="H31" s="3" t="s">
        <v>120</v>
      </c>
      <c r="I31" s="3" t="s">
        <v>1098</v>
      </c>
      <c r="J31" s="3" t="s">
        <v>1099</v>
      </c>
      <c r="K31" s="3" t="s">
        <v>1100</v>
      </c>
      <c r="L31" s="3"/>
      <c r="M31" s="3" t="s">
        <v>39</v>
      </c>
      <c r="N31" s="1" t="s">
        <v>40</v>
      </c>
      <c r="X31" s="1" t="s">
        <v>42</v>
      </c>
      <c r="Y31" s="1" t="e">
        <f>VLOOKUP(B31,'Vlookup Tab'!A:A,1,FALSE)</f>
        <v>#N/A</v>
      </c>
      <c r="Z31" s="1" t="e">
        <f>VLOOKUP(B31,'Vlookup Tab'!C:C,1, FALSE)</f>
        <v>#N/A</v>
      </c>
      <c r="AA31" s="1" t="s">
        <v>1101</v>
      </c>
      <c r="AB31" s="1" t="e">
        <f>VLOOKUP(AA31,'Vlookup Tab'!C:C,1, FALSE)</f>
        <v>#N/A</v>
      </c>
    </row>
    <row r="32" spans="1:29" ht="300">
      <c r="A32" s="14" t="s">
        <v>116</v>
      </c>
      <c r="B32" s="13" t="s">
        <v>1102</v>
      </c>
      <c r="C32" s="13" t="s">
        <v>1103</v>
      </c>
      <c r="D32" s="13" t="s">
        <v>1104</v>
      </c>
      <c r="E32" s="13" t="s">
        <v>91</v>
      </c>
      <c r="F32" s="13" t="s">
        <v>64</v>
      </c>
      <c r="G32" s="13" t="s">
        <v>64</v>
      </c>
      <c r="H32" s="13" t="s">
        <v>178</v>
      </c>
      <c r="I32" s="13" t="s">
        <v>1105</v>
      </c>
      <c r="J32" s="13" t="s">
        <v>1106</v>
      </c>
      <c r="K32" s="13" t="s">
        <v>1107</v>
      </c>
      <c r="L32" s="13" t="s">
        <v>1108</v>
      </c>
      <c r="M32" s="13" t="s">
        <v>146</v>
      </c>
      <c r="N32" s="14" t="s">
        <v>42</v>
      </c>
      <c r="O32" s="14"/>
      <c r="P32" s="14"/>
      <c r="Q32" s="14"/>
      <c r="R32" s="14"/>
      <c r="S32" s="14"/>
      <c r="T32" s="14"/>
      <c r="U32" s="14"/>
      <c r="V32" s="14"/>
      <c r="W32" s="14"/>
      <c r="X32" s="14" t="s">
        <v>42</v>
      </c>
      <c r="Y32" s="14" t="s">
        <v>986</v>
      </c>
      <c r="Z32" s="1" t="e">
        <f>VLOOKUP(B32,'Vlookup Tab'!C:C,1, FALSE)</f>
        <v>#N/A</v>
      </c>
      <c r="AA32" s="1" t="s">
        <v>1109</v>
      </c>
      <c r="AB32" s="1" t="str">
        <f>VLOOKUP(AA32,'Vlookup Tab'!C:C,1, FALSE)</f>
        <v>CA-238341</v>
      </c>
      <c r="AC32" s="1" t="s">
        <v>42</v>
      </c>
    </row>
    <row r="33" spans="1:29" ht="112.5" hidden="1">
      <c r="A33" s="1" t="s">
        <v>116</v>
      </c>
      <c r="B33" s="3" t="s">
        <v>1110</v>
      </c>
      <c r="C33" s="3" t="s">
        <v>1111</v>
      </c>
      <c r="D33" s="3" t="s">
        <v>492</v>
      </c>
      <c r="E33" s="3" t="s">
        <v>91</v>
      </c>
      <c r="F33" s="3">
        <v>23.02</v>
      </c>
      <c r="G33" s="3" t="s">
        <v>976</v>
      </c>
      <c r="H33" s="3" t="s">
        <v>120</v>
      </c>
      <c r="I33" s="3" t="s">
        <v>1112</v>
      </c>
      <c r="J33" s="3" t="s">
        <v>1113</v>
      </c>
      <c r="K33" s="3" t="s">
        <v>1114</v>
      </c>
      <c r="L33" s="3" t="s">
        <v>1115</v>
      </c>
      <c r="M33" s="3" t="s">
        <v>39</v>
      </c>
      <c r="N33" s="1" t="s">
        <v>40</v>
      </c>
      <c r="W33" s="1" t="s">
        <v>1045</v>
      </c>
      <c r="X33" s="1" t="s">
        <v>42</v>
      </c>
      <c r="Y33" s="1" t="e">
        <f>VLOOKUP(B33,'Vlookup Tab'!A:A,1,FALSE)</f>
        <v>#N/A</v>
      </c>
      <c r="Z33" s="1" t="e">
        <f>VLOOKUP(B33,'Vlookup Tab'!C:C,1, FALSE)</f>
        <v>#N/A</v>
      </c>
      <c r="AA33" s="1" t="s">
        <v>1116</v>
      </c>
      <c r="AB33" s="1" t="e">
        <f>VLOOKUP(AA33,'Vlookup Tab'!C:C,1, FALSE)</f>
        <v>#N/A</v>
      </c>
    </row>
    <row r="34" spans="1:29" ht="150" hidden="1">
      <c r="A34" s="1" t="s">
        <v>116</v>
      </c>
      <c r="B34" s="3" t="s">
        <v>1117</v>
      </c>
      <c r="C34" s="3" t="s">
        <v>1118</v>
      </c>
      <c r="D34" s="3" t="s">
        <v>367</v>
      </c>
      <c r="E34" s="3" t="s">
        <v>91</v>
      </c>
      <c r="F34" s="3">
        <v>23.02</v>
      </c>
      <c r="G34" s="3" t="s">
        <v>976</v>
      </c>
      <c r="H34" s="3" t="s">
        <v>120</v>
      </c>
      <c r="I34" s="3" t="s">
        <v>1119</v>
      </c>
      <c r="J34" s="3" t="s">
        <v>1120</v>
      </c>
      <c r="K34" s="3" t="s">
        <v>1121</v>
      </c>
      <c r="L34" s="3"/>
      <c r="M34" s="3" t="s">
        <v>39</v>
      </c>
      <c r="N34" s="1" t="s">
        <v>40</v>
      </c>
      <c r="V34" s="1" t="s">
        <v>1059</v>
      </c>
      <c r="W34" s="1" t="s">
        <v>1122</v>
      </c>
      <c r="X34" s="1" t="s">
        <v>42</v>
      </c>
      <c r="Y34" s="1" t="e">
        <f>VLOOKUP(B34,'Vlookup Tab'!A:A,1,FALSE)</f>
        <v>#N/A</v>
      </c>
      <c r="Z34" s="1" t="e">
        <f>VLOOKUP(B34,'Vlookup Tab'!C:C,1, FALSE)</f>
        <v>#N/A</v>
      </c>
      <c r="AA34" s="1" t="s">
        <v>1123</v>
      </c>
      <c r="AB34" s="1" t="e">
        <f>VLOOKUP(AA34,'Vlookup Tab'!C:C,1, FALSE)</f>
        <v>#N/A</v>
      </c>
    </row>
    <row r="35" spans="1:29" ht="175" hidden="1">
      <c r="A35" s="1" t="s">
        <v>116</v>
      </c>
      <c r="B35" s="3" t="s">
        <v>1124</v>
      </c>
      <c r="C35" s="3" t="s">
        <v>1125</v>
      </c>
      <c r="D35" s="3" t="s">
        <v>367</v>
      </c>
      <c r="E35" s="3" t="s">
        <v>91</v>
      </c>
      <c r="F35" s="3">
        <v>23.02</v>
      </c>
      <c r="G35" s="3" t="s">
        <v>945</v>
      </c>
      <c r="H35" s="3" t="s">
        <v>120</v>
      </c>
      <c r="I35" s="3" t="s">
        <v>1126</v>
      </c>
      <c r="J35" s="3" t="s">
        <v>1127</v>
      </c>
      <c r="K35" s="3" t="s">
        <v>1128</v>
      </c>
      <c r="L35" s="3"/>
      <c r="M35" s="3" t="s">
        <v>39</v>
      </c>
      <c r="N35" s="1" t="s">
        <v>40</v>
      </c>
      <c r="V35" s="1" t="s">
        <v>1059</v>
      </c>
      <c r="W35" s="1" t="s">
        <v>1129</v>
      </c>
      <c r="X35" s="1" t="s">
        <v>42</v>
      </c>
      <c r="Y35" s="1" t="e">
        <f>VLOOKUP(B35,'Vlookup Tab'!A:A,1,FALSE)</f>
        <v>#N/A</v>
      </c>
      <c r="Z35" s="1" t="e">
        <f>VLOOKUP(B35,'Vlookup Tab'!C:C,1, FALSE)</f>
        <v>#N/A</v>
      </c>
      <c r="AA35" s="1" t="s">
        <v>1130</v>
      </c>
      <c r="AB35" s="1" t="e">
        <f>VLOOKUP(AA35,'Vlookup Tab'!C:C,1, FALSE)</f>
        <v>#N/A</v>
      </c>
    </row>
    <row r="36" spans="1:29" ht="312.5" hidden="1">
      <c r="A36" s="1" t="s">
        <v>116</v>
      </c>
      <c r="B36" s="3" t="s">
        <v>1131</v>
      </c>
      <c r="C36" s="3" t="s">
        <v>1132</v>
      </c>
      <c r="D36" s="3" t="s">
        <v>167</v>
      </c>
      <c r="E36" s="3" t="s">
        <v>91</v>
      </c>
      <c r="F36" s="3">
        <v>23.02</v>
      </c>
      <c r="G36" s="3" t="s">
        <v>945</v>
      </c>
      <c r="H36" s="3" t="s">
        <v>47</v>
      </c>
      <c r="I36" s="3" t="s">
        <v>1133</v>
      </c>
      <c r="J36" s="3" t="s">
        <v>1134</v>
      </c>
      <c r="K36" s="3" t="s">
        <v>1135</v>
      </c>
      <c r="L36" s="3" t="s">
        <v>1136</v>
      </c>
      <c r="M36" s="3" t="s">
        <v>39</v>
      </c>
      <c r="N36" s="1" t="s">
        <v>40</v>
      </c>
      <c r="V36" s="1" t="s">
        <v>1059</v>
      </c>
      <c r="X36" s="1" t="s">
        <v>42</v>
      </c>
      <c r="Y36" s="1" t="e">
        <f>VLOOKUP(B36,'Vlookup Tab'!A:A,1,FALSE)</f>
        <v>#N/A</v>
      </c>
      <c r="Z36" s="1" t="e">
        <f>VLOOKUP(B36,'Vlookup Tab'!C:C,1, FALSE)</f>
        <v>#N/A</v>
      </c>
      <c r="AA36" s="1" t="s">
        <v>1137</v>
      </c>
      <c r="AB36" s="1" t="e">
        <f>VLOOKUP(AA36,'Vlookup Tab'!C:C,1, FALSE)</f>
        <v>#N/A</v>
      </c>
    </row>
    <row r="37" spans="1:29" ht="37.5" hidden="1">
      <c r="A37" s="1" t="s">
        <v>116</v>
      </c>
      <c r="B37" s="3" t="s">
        <v>1138</v>
      </c>
      <c r="C37" s="3" t="s">
        <v>1139</v>
      </c>
      <c r="D37" s="3" t="s">
        <v>243</v>
      </c>
      <c r="E37" s="3" t="s">
        <v>46</v>
      </c>
      <c r="F37" s="3">
        <v>23.02</v>
      </c>
      <c r="G37" s="3" t="s">
        <v>976</v>
      </c>
      <c r="H37" s="3" t="s">
        <v>120</v>
      </c>
      <c r="I37" s="3" t="s">
        <v>1140</v>
      </c>
      <c r="J37" s="3" t="s">
        <v>1141</v>
      </c>
      <c r="K37" s="3" t="s">
        <v>1142</v>
      </c>
      <c r="L37" s="3"/>
      <c r="M37" s="3" t="s">
        <v>39</v>
      </c>
      <c r="N37" s="1" t="s">
        <v>40</v>
      </c>
      <c r="V37" s="1" t="s">
        <v>1032</v>
      </c>
      <c r="X37" s="1" t="s">
        <v>42</v>
      </c>
      <c r="Y37" s="1" t="e">
        <f>VLOOKUP(B37,'Vlookup Tab'!A:A,1,FALSE)</f>
        <v>#N/A</v>
      </c>
      <c r="Z37" s="1" t="e">
        <f>VLOOKUP(B37,'Vlookup Tab'!C:C,1, FALSE)</f>
        <v>#N/A</v>
      </c>
      <c r="AA37" s="1" t="s">
        <v>1143</v>
      </c>
      <c r="AB37" s="1" t="e">
        <f>VLOOKUP(AA37,'Vlookup Tab'!C:C,1, FALSE)</f>
        <v>#N/A</v>
      </c>
    </row>
    <row r="38" spans="1:29" ht="300" hidden="1">
      <c r="A38" s="1" t="s">
        <v>116</v>
      </c>
      <c r="B38" s="3" t="s">
        <v>1144</v>
      </c>
      <c r="C38" s="3" t="s">
        <v>1145</v>
      </c>
      <c r="D38" s="3" t="s">
        <v>979</v>
      </c>
      <c r="E38" s="3" t="s">
        <v>33</v>
      </c>
      <c r="F38" s="3">
        <v>23.02</v>
      </c>
      <c r="G38" s="3" t="s">
        <v>945</v>
      </c>
      <c r="H38" s="3" t="s">
        <v>188</v>
      </c>
      <c r="I38" s="3" t="s">
        <v>1146</v>
      </c>
      <c r="J38" s="3" t="s">
        <v>1147</v>
      </c>
      <c r="K38" s="3" t="s">
        <v>1148</v>
      </c>
      <c r="L38" s="3" t="s">
        <v>1149</v>
      </c>
      <c r="M38" s="3" t="s">
        <v>39</v>
      </c>
      <c r="N38" s="1" t="s">
        <v>40</v>
      </c>
      <c r="O38" s="1" t="s">
        <v>40</v>
      </c>
      <c r="P38" s="1" t="s">
        <v>42</v>
      </c>
      <c r="R38" s="1" t="s">
        <v>40</v>
      </c>
      <c r="U38" s="1" t="s">
        <v>1150</v>
      </c>
      <c r="V38" s="1" t="s">
        <v>1151</v>
      </c>
      <c r="W38" s="1" t="s">
        <v>1152</v>
      </c>
      <c r="X38" s="1" t="s">
        <v>42</v>
      </c>
      <c r="Y38" s="1" t="e">
        <f>VLOOKUP(B38,'Vlookup Tab'!A:A,1,FALSE)</f>
        <v>#N/A</v>
      </c>
      <c r="Z38" s="1" t="e">
        <f>VLOOKUP(B38,'Vlookup Tab'!C:C,1, FALSE)</f>
        <v>#N/A</v>
      </c>
      <c r="AA38" s="1" t="s">
        <v>1153</v>
      </c>
      <c r="AB38" s="1" t="e">
        <f>VLOOKUP(AA38,'Vlookup Tab'!C:C,1, FALSE)</f>
        <v>#N/A</v>
      </c>
    </row>
    <row r="39" spans="1:29" ht="325" hidden="1">
      <c r="A39" s="1" t="s">
        <v>116</v>
      </c>
      <c r="B39" s="3" t="s">
        <v>1154</v>
      </c>
      <c r="C39" s="3" t="s">
        <v>1155</v>
      </c>
      <c r="D39" s="3" t="s">
        <v>1156</v>
      </c>
      <c r="E39" s="3" t="s">
        <v>33</v>
      </c>
      <c r="F39" s="3">
        <v>23.02</v>
      </c>
      <c r="G39" s="3" t="s">
        <v>945</v>
      </c>
      <c r="H39" s="3" t="s">
        <v>279</v>
      </c>
      <c r="I39" s="3" t="s">
        <v>1157</v>
      </c>
      <c r="J39" s="3" t="s">
        <v>1158</v>
      </c>
      <c r="K39" s="3" t="s">
        <v>1158</v>
      </c>
      <c r="L39" s="3" t="s">
        <v>1159</v>
      </c>
      <c r="M39" s="3" t="s">
        <v>39</v>
      </c>
      <c r="N39" s="1" t="s">
        <v>40</v>
      </c>
      <c r="X39" s="1" t="s">
        <v>42</v>
      </c>
      <c r="Y39" s="1" t="e">
        <f>VLOOKUP(B39,'Vlookup Tab'!A:A,1,FALSE)</f>
        <v>#N/A</v>
      </c>
      <c r="Z39" s="1" t="e">
        <f>VLOOKUP(B39,'Vlookup Tab'!C:C,1, FALSE)</f>
        <v>#N/A</v>
      </c>
      <c r="AA39" s="1" t="s">
        <v>1160</v>
      </c>
      <c r="AB39" s="1" t="str">
        <f>VLOOKUP(AA39,'Vlookup Tab'!C:C,1, FALSE)</f>
        <v>CA-245661</v>
      </c>
    </row>
    <row r="40" spans="1:29" ht="262.5" hidden="1">
      <c r="A40" s="1" t="s">
        <v>116</v>
      </c>
      <c r="B40" s="3" t="s">
        <v>1161</v>
      </c>
      <c r="C40" s="3" t="s">
        <v>1162</v>
      </c>
      <c r="D40" s="3" t="s">
        <v>367</v>
      </c>
      <c r="E40" s="3" t="s">
        <v>91</v>
      </c>
      <c r="F40" s="3">
        <v>23.02</v>
      </c>
      <c r="G40" s="3" t="s">
        <v>976</v>
      </c>
      <c r="H40" s="3" t="s">
        <v>120</v>
      </c>
      <c r="I40" s="3" t="s">
        <v>1163</v>
      </c>
      <c r="J40" s="3" t="s">
        <v>1164</v>
      </c>
      <c r="K40" s="3" t="s">
        <v>480</v>
      </c>
      <c r="L40" s="3" t="s">
        <v>1165</v>
      </c>
      <c r="M40" s="3" t="s">
        <v>146</v>
      </c>
      <c r="N40" s="1" t="s">
        <v>40</v>
      </c>
      <c r="V40" s="1" t="s">
        <v>1166</v>
      </c>
      <c r="W40" s="1" t="s">
        <v>1167</v>
      </c>
      <c r="X40" s="1" t="s">
        <v>42</v>
      </c>
      <c r="Y40" s="1" t="e">
        <f>VLOOKUP(B40,'Vlookup Tab'!A:A,1,FALSE)</f>
        <v>#N/A</v>
      </c>
      <c r="Z40" s="1" t="e">
        <f>VLOOKUP(B40,'Vlookup Tab'!C:C,1, FALSE)</f>
        <v>#N/A</v>
      </c>
      <c r="AA40" s="1" t="s">
        <v>1168</v>
      </c>
      <c r="AB40" s="1" t="e">
        <f>VLOOKUP(AA40,'Vlookup Tab'!C:C,1, FALSE)</f>
        <v>#N/A</v>
      </c>
    </row>
    <row r="41" spans="1:29" ht="409.5">
      <c r="A41" s="14" t="s">
        <v>116</v>
      </c>
      <c r="B41" s="13" t="s">
        <v>1169</v>
      </c>
      <c r="C41" s="13" t="s">
        <v>1170</v>
      </c>
      <c r="D41" s="13" t="s">
        <v>672</v>
      </c>
      <c r="E41" s="13" t="s">
        <v>91</v>
      </c>
      <c r="F41" s="13" t="s">
        <v>64</v>
      </c>
      <c r="G41" s="13" t="s">
        <v>64</v>
      </c>
      <c r="H41" s="13" t="s">
        <v>178</v>
      </c>
      <c r="I41" s="13" t="s">
        <v>1171</v>
      </c>
      <c r="J41" s="13" t="s">
        <v>1172</v>
      </c>
      <c r="K41" s="13" t="s">
        <v>1173</v>
      </c>
      <c r="L41" s="13" t="s">
        <v>1174</v>
      </c>
      <c r="M41" s="13" t="s">
        <v>146</v>
      </c>
      <c r="N41" s="14" t="s">
        <v>42</v>
      </c>
      <c r="O41" s="14"/>
      <c r="P41" s="14"/>
      <c r="Q41" s="14"/>
      <c r="R41" s="14"/>
      <c r="S41" s="14"/>
      <c r="T41" s="14"/>
      <c r="U41" s="14"/>
      <c r="V41" s="14"/>
      <c r="W41" s="14"/>
      <c r="X41" s="14" t="s">
        <v>42</v>
      </c>
      <c r="Y41" s="14" t="s">
        <v>986</v>
      </c>
      <c r="Z41" s="1" t="e">
        <f>VLOOKUP(B41,'Vlookup Tab'!C:C,1, FALSE)</f>
        <v>#N/A</v>
      </c>
      <c r="AA41" s="1" t="s">
        <v>1175</v>
      </c>
      <c r="AB41" s="1" t="str">
        <f>VLOOKUP(AA41,'Vlookup Tab'!C:C,1, FALSE)</f>
        <v>CA-237346</v>
      </c>
      <c r="AC41" s="1" t="s">
        <v>42</v>
      </c>
    </row>
    <row r="42" spans="1:29" ht="325" hidden="1">
      <c r="A42" s="1" t="s">
        <v>116</v>
      </c>
      <c r="B42" s="3" t="s">
        <v>1176</v>
      </c>
      <c r="C42" s="3" t="s">
        <v>1177</v>
      </c>
      <c r="D42" s="3" t="s">
        <v>367</v>
      </c>
      <c r="E42" s="3" t="s">
        <v>91</v>
      </c>
      <c r="F42" s="3">
        <v>23.02</v>
      </c>
      <c r="G42" s="3" t="s">
        <v>976</v>
      </c>
      <c r="H42" s="3" t="s">
        <v>120</v>
      </c>
      <c r="I42" s="3" t="s">
        <v>1178</v>
      </c>
      <c r="J42" s="3" t="s">
        <v>1179</v>
      </c>
      <c r="K42" s="3" t="s">
        <v>1180</v>
      </c>
      <c r="L42" s="3" t="s">
        <v>1181</v>
      </c>
      <c r="M42" s="3" t="s">
        <v>146</v>
      </c>
      <c r="N42" s="1" t="s">
        <v>40</v>
      </c>
      <c r="X42" s="1" t="s">
        <v>42</v>
      </c>
      <c r="Y42" s="1" t="e">
        <f>VLOOKUP(B42,'Vlookup Tab'!A:A,1,FALSE)</f>
        <v>#N/A</v>
      </c>
      <c r="Z42" s="1" t="e">
        <f>VLOOKUP(B42,'Vlookup Tab'!C:C,1, FALSE)</f>
        <v>#N/A</v>
      </c>
      <c r="AA42" s="1" t="s">
        <v>1182</v>
      </c>
      <c r="AB42" s="1" t="str">
        <f>VLOOKUP(AA42,'Vlookup Tab'!C:C,1, FALSE)</f>
        <v>CA-247321</v>
      </c>
    </row>
    <row r="43" spans="1:29" ht="362.5" hidden="1">
      <c r="A43" s="1" t="s">
        <v>116</v>
      </c>
      <c r="B43" s="3" t="s">
        <v>1183</v>
      </c>
      <c r="C43" s="3" t="s">
        <v>1184</v>
      </c>
      <c r="D43" s="3" t="s">
        <v>243</v>
      </c>
      <c r="E43" s="3" t="s">
        <v>91</v>
      </c>
      <c r="F43" s="3">
        <v>23.02</v>
      </c>
      <c r="G43" s="3" t="s">
        <v>976</v>
      </c>
      <c r="H43" s="3" t="s">
        <v>120</v>
      </c>
      <c r="I43" s="3" t="s">
        <v>1185</v>
      </c>
      <c r="J43" s="3" t="s">
        <v>1186</v>
      </c>
      <c r="K43" s="3" t="s">
        <v>1187</v>
      </c>
      <c r="L43" s="3" t="s">
        <v>1188</v>
      </c>
      <c r="M43" s="3" t="s">
        <v>146</v>
      </c>
      <c r="N43" s="1" t="s">
        <v>40</v>
      </c>
      <c r="X43" s="1" t="s">
        <v>42</v>
      </c>
      <c r="Y43" s="1" t="e">
        <f>VLOOKUP(B43,'Vlookup Tab'!A:A,1,FALSE)</f>
        <v>#N/A</v>
      </c>
      <c r="Z43" s="1" t="e">
        <f>VLOOKUP(B43,'Vlookup Tab'!C:C,1, FALSE)</f>
        <v>#N/A</v>
      </c>
      <c r="AA43" s="1" t="s">
        <v>1189</v>
      </c>
      <c r="AB43" s="1" t="str">
        <f>VLOOKUP(AA43,'Vlookup Tab'!C:C,1, FALSE)</f>
        <v>CA-242871</v>
      </c>
    </row>
    <row r="44" spans="1:29" ht="409.5" hidden="1">
      <c r="A44" s="1" t="s">
        <v>116</v>
      </c>
      <c r="B44" s="3" t="s">
        <v>1190</v>
      </c>
      <c r="C44" s="3" t="s">
        <v>1191</v>
      </c>
      <c r="D44" s="3"/>
      <c r="E44" s="3" t="s">
        <v>91</v>
      </c>
      <c r="F44" s="3" t="s">
        <v>64</v>
      </c>
      <c r="G44" s="3" t="s">
        <v>64</v>
      </c>
      <c r="H44" s="3" t="s">
        <v>47</v>
      </c>
      <c r="I44" s="3" t="s">
        <v>1192</v>
      </c>
      <c r="J44" s="3" t="s">
        <v>1193</v>
      </c>
      <c r="K44" s="3" t="s">
        <v>1194</v>
      </c>
      <c r="L44" s="3" t="s">
        <v>1195</v>
      </c>
      <c r="M44" s="3" t="s">
        <v>146</v>
      </c>
      <c r="N44" s="1" t="s">
        <v>40</v>
      </c>
      <c r="X44" s="1" t="s">
        <v>42</v>
      </c>
      <c r="Y44" s="1" t="e">
        <f>VLOOKUP(B44,'Vlookup Tab'!A:A,1,FALSE)</f>
        <v>#N/A</v>
      </c>
      <c r="Z44" s="1" t="e">
        <f>VLOOKUP(B44,'Vlookup Tab'!C:C,1, FALSE)</f>
        <v>#N/A</v>
      </c>
      <c r="AA44" s="1" t="s">
        <v>1196</v>
      </c>
      <c r="AB44" s="1" t="str">
        <f>VLOOKUP(AA44,'Vlookup Tab'!C:C,1, FALSE)</f>
        <v>CA-237183</v>
      </c>
    </row>
    <row r="45" spans="1:29" ht="409.5">
      <c r="A45" s="14" t="s">
        <v>116</v>
      </c>
      <c r="B45" s="13" t="s">
        <v>1197</v>
      </c>
      <c r="C45" s="13" t="s">
        <v>1198</v>
      </c>
      <c r="D45" s="13" t="s">
        <v>375</v>
      </c>
      <c r="E45" s="13" t="s">
        <v>91</v>
      </c>
      <c r="F45" s="13" t="s">
        <v>64</v>
      </c>
      <c r="G45" s="13" t="s">
        <v>64</v>
      </c>
      <c r="H45" s="13" t="s">
        <v>178</v>
      </c>
      <c r="I45" s="13" t="s">
        <v>158</v>
      </c>
      <c r="J45" s="13" t="s">
        <v>1199</v>
      </c>
      <c r="K45" s="13" t="s">
        <v>160</v>
      </c>
      <c r="L45" s="13" t="s">
        <v>161</v>
      </c>
      <c r="M45" s="13" t="s">
        <v>146</v>
      </c>
      <c r="N45" s="14" t="s">
        <v>42</v>
      </c>
      <c r="O45" s="14"/>
      <c r="P45" s="14"/>
      <c r="Q45" s="14"/>
      <c r="R45" s="14"/>
      <c r="S45" s="14"/>
      <c r="T45" s="14"/>
      <c r="U45" s="14"/>
      <c r="V45" s="14"/>
      <c r="W45" s="14"/>
      <c r="X45" s="14" t="s">
        <v>42</v>
      </c>
      <c r="Y45" s="14" t="s">
        <v>986</v>
      </c>
      <c r="Z45" s="1" t="e">
        <f>VLOOKUP(B45,'Vlookup Tab'!C:C,1, FALSE)</f>
        <v>#N/A</v>
      </c>
      <c r="AA45" s="1" t="s">
        <v>163</v>
      </c>
      <c r="AB45" s="1" t="str">
        <f>VLOOKUP(AA45,'Vlookup Tab'!C:C,1, FALSE)</f>
        <v>CA-236361</v>
      </c>
      <c r="AC45" s="1" t="s">
        <v>42</v>
      </c>
    </row>
    <row r="46" spans="1:29" ht="87.5" hidden="1">
      <c r="A46" s="1" t="s">
        <v>116</v>
      </c>
      <c r="B46" s="3" t="s">
        <v>1200</v>
      </c>
      <c r="C46" s="3" t="s">
        <v>1201</v>
      </c>
      <c r="D46" s="3" t="s">
        <v>177</v>
      </c>
      <c r="E46" s="3" t="s">
        <v>91</v>
      </c>
      <c r="F46" s="3" t="s">
        <v>64</v>
      </c>
      <c r="G46" s="3" t="s">
        <v>64</v>
      </c>
      <c r="H46" s="3" t="s">
        <v>178</v>
      </c>
      <c r="I46" s="3" t="s">
        <v>1202</v>
      </c>
      <c r="J46" s="3" t="s">
        <v>1203</v>
      </c>
      <c r="K46" s="3" t="s">
        <v>1204</v>
      </c>
      <c r="L46" s="3" t="s">
        <v>1205</v>
      </c>
      <c r="M46" s="3" t="s">
        <v>146</v>
      </c>
      <c r="N46" s="1" t="s">
        <v>40</v>
      </c>
      <c r="X46" s="1" t="s">
        <v>42</v>
      </c>
      <c r="Y46" s="1" t="e">
        <f>VLOOKUP(B46,'Vlookup Tab'!A:A,1,FALSE)</f>
        <v>#N/A</v>
      </c>
      <c r="Z46" s="1" t="e">
        <f>VLOOKUP(B46,'Vlookup Tab'!C:C,1, FALSE)</f>
        <v>#N/A</v>
      </c>
      <c r="AA46" s="1" t="s">
        <v>1206</v>
      </c>
      <c r="AB46" s="1" t="str">
        <f>VLOOKUP(AA46,'Vlookup Tab'!C:C,1, FALSE)</f>
        <v>CA-239330</v>
      </c>
    </row>
    <row r="47" spans="1:29" ht="162.5" hidden="1">
      <c r="A47" s="1" t="s">
        <v>116</v>
      </c>
      <c r="B47" s="3" t="s">
        <v>1207</v>
      </c>
      <c r="C47" s="3" t="s">
        <v>1208</v>
      </c>
      <c r="D47" s="3" t="s">
        <v>979</v>
      </c>
      <c r="E47" s="3" t="s">
        <v>33</v>
      </c>
      <c r="F47" s="3">
        <v>23.02</v>
      </c>
      <c r="G47" s="3" t="s">
        <v>976</v>
      </c>
      <c r="H47" s="3" t="s">
        <v>188</v>
      </c>
      <c r="I47" s="3" t="s">
        <v>1209</v>
      </c>
      <c r="J47" s="3" t="s">
        <v>1210</v>
      </c>
      <c r="K47" s="3" t="s">
        <v>1211</v>
      </c>
      <c r="L47" s="3" t="s">
        <v>1212</v>
      </c>
      <c r="M47" s="3" t="s">
        <v>39</v>
      </c>
      <c r="N47" s="1" t="s">
        <v>40</v>
      </c>
      <c r="V47" s="1" t="s">
        <v>1059</v>
      </c>
      <c r="X47" s="1" t="s">
        <v>42</v>
      </c>
      <c r="Y47" s="1" t="e">
        <f>VLOOKUP(B47,'Vlookup Tab'!A:A,1,FALSE)</f>
        <v>#N/A</v>
      </c>
      <c r="Z47" s="1" t="e">
        <f>VLOOKUP(B47,'Vlookup Tab'!C:C,1, FALSE)</f>
        <v>#N/A</v>
      </c>
      <c r="AA47" s="1" t="s">
        <v>1213</v>
      </c>
      <c r="AB47" s="1" t="e">
        <f>VLOOKUP(AA47,'Vlookup Tab'!C:C,1, FALSE)</f>
        <v>#N/A</v>
      </c>
    </row>
    <row r="48" spans="1:29" ht="409.5" hidden="1">
      <c r="A48" s="1" t="s">
        <v>116</v>
      </c>
      <c r="B48" s="3" t="s">
        <v>1214</v>
      </c>
      <c r="C48" s="3" t="s">
        <v>1215</v>
      </c>
      <c r="D48" s="3" t="s">
        <v>532</v>
      </c>
      <c r="E48" s="3" t="s">
        <v>91</v>
      </c>
      <c r="F48" s="3" t="s">
        <v>64</v>
      </c>
      <c r="G48" s="3" t="s">
        <v>64</v>
      </c>
      <c r="H48" s="3" t="s">
        <v>178</v>
      </c>
      <c r="I48" s="3" t="s">
        <v>1216</v>
      </c>
      <c r="J48" s="3" t="s">
        <v>1217</v>
      </c>
      <c r="K48" s="3" t="s">
        <v>1218</v>
      </c>
      <c r="L48" s="3" t="s">
        <v>1219</v>
      </c>
      <c r="M48" s="3" t="s">
        <v>146</v>
      </c>
      <c r="N48" s="1" t="s">
        <v>40</v>
      </c>
      <c r="X48" s="1" t="s">
        <v>42</v>
      </c>
      <c r="Y48" s="1" t="e">
        <f>VLOOKUP(B48,'Vlookup Tab'!A:A,1,FALSE)</f>
        <v>#N/A</v>
      </c>
      <c r="Z48" s="1" t="e">
        <f>VLOOKUP(B48,'Vlookup Tab'!C:C,1, FALSE)</f>
        <v>#N/A</v>
      </c>
      <c r="AB48" s="1" t="e">
        <f>VLOOKUP(AA48,'Vlookup Tab'!C:C,1, FALSE)</f>
        <v>#N/A</v>
      </c>
    </row>
    <row r="49" spans="1:29" ht="150" hidden="1">
      <c r="A49" s="1" t="s">
        <v>116</v>
      </c>
      <c r="B49" s="3" t="s">
        <v>1220</v>
      </c>
      <c r="C49" s="3" t="s">
        <v>1221</v>
      </c>
      <c r="D49" s="3"/>
      <c r="E49" s="3" t="s">
        <v>91</v>
      </c>
      <c r="F49" s="3">
        <v>23.02</v>
      </c>
      <c r="G49" s="3" t="s">
        <v>945</v>
      </c>
      <c r="H49" s="3" t="s">
        <v>47</v>
      </c>
      <c r="I49" s="3" t="s">
        <v>1222</v>
      </c>
      <c r="J49" s="3" t="s">
        <v>1223</v>
      </c>
      <c r="K49" s="3" t="s">
        <v>1224</v>
      </c>
      <c r="L49" s="3"/>
      <c r="M49" s="3" t="s">
        <v>39</v>
      </c>
      <c r="N49" s="1" t="s">
        <v>40</v>
      </c>
      <c r="V49" s="1" t="s">
        <v>1019</v>
      </c>
      <c r="X49" s="1" t="s">
        <v>42</v>
      </c>
      <c r="Y49" s="1" t="e">
        <f>VLOOKUP(B49,'Vlookup Tab'!A:A,1,FALSE)</f>
        <v>#N/A</v>
      </c>
      <c r="Z49" s="1" t="e">
        <f>VLOOKUP(B49,'Vlookup Tab'!C:C,1, FALSE)</f>
        <v>#N/A</v>
      </c>
      <c r="AA49" s="1" t="s">
        <v>1225</v>
      </c>
      <c r="AB49" s="1" t="e">
        <f>VLOOKUP(AA49,'Vlookup Tab'!C:C,1, FALSE)</f>
        <v>#N/A</v>
      </c>
    </row>
    <row r="50" spans="1:29" ht="150" hidden="1">
      <c r="A50" s="1" t="s">
        <v>116</v>
      </c>
      <c r="B50" s="3" t="s">
        <v>1226</v>
      </c>
      <c r="C50" s="3" t="s">
        <v>1227</v>
      </c>
      <c r="D50" s="3" t="s">
        <v>130</v>
      </c>
      <c r="E50" s="3" t="s">
        <v>91</v>
      </c>
      <c r="F50" s="3">
        <v>23.02</v>
      </c>
      <c r="G50" s="3" t="s">
        <v>945</v>
      </c>
      <c r="H50" s="3" t="s">
        <v>47</v>
      </c>
      <c r="I50" s="3" t="s">
        <v>1228</v>
      </c>
      <c r="J50" s="3" t="s">
        <v>1229</v>
      </c>
      <c r="K50" s="3" t="s">
        <v>1230</v>
      </c>
      <c r="L50" s="3"/>
      <c r="M50" s="3" t="s">
        <v>39</v>
      </c>
      <c r="N50" s="1" t="s">
        <v>40</v>
      </c>
      <c r="V50" s="1" t="s">
        <v>1019</v>
      </c>
      <c r="X50" s="1" t="s">
        <v>42</v>
      </c>
      <c r="Y50" s="1" t="e">
        <f>VLOOKUP(B50,'Vlookup Tab'!A:A,1,FALSE)</f>
        <v>#N/A</v>
      </c>
      <c r="Z50" s="1" t="e">
        <f>VLOOKUP(B50,'Vlookup Tab'!C:C,1, FALSE)</f>
        <v>#N/A</v>
      </c>
      <c r="AA50" s="1" t="s">
        <v>1231</v>
      </c>
      <c r="AB50" s="1" t="e">
        <f>VLOOKUP(AA50,'Vlookup Tab'!C:C,1, FALSE)</f>
        <v>#N/A</v>
      </c>
    </row>
    <row r="51" spans="1:29" ht="187.5">
      <c r="A51" s="1" t="s">
        <v>116</v>
      </c>
      <c r="B51" s="3" t="s">
        <v>1232</v>
      </c>
      <c r="C51" s="3" t="s">
        <v>1233</v>
      </c>
      <c r="D51" s="3"/>
      <c r="E51" s="3" t="s">
        <v>91</v>
      </c>
      <c r="F51" s="3" t="s">
        <v>64</v>
      </c>
      <c r="G51" s="3"/>
      <c r="H51" s="3" t="s">
        <v>178</v>
      </c>
      <c r="I51" s="3" t="s">
        <v>1234</v>
      </c>
      <c r="J51" s="3" t="s">
        <v>1235</v>
      </c>
      <c r="K51" s="3" t="s">
        <v>1236</v>
      </c>
      <c r="L51" s="3"/>
      <c r="M51" s="3" t="s">
        <v>146</v>
      </c>
      <c r="N51" s="1" t="s">
        <v>42</v>
      </c>
      <c r="O51" s="1" t="s">
        <v>40</v>
      </c>
      <c r="P51" s="1" t="s">
        <v>42</v>
      </c>
      <c r="Q51" s="1" t="s">
        <v>42</v>
      </c>
      <c r="R51" s="1" t="s">
        <v>42</v>
      </c>
      <c r="S51" s="1" t="s">
        <v>42</v>
      </c>
      <c r="U51" s="1" t="s">
        <v>42</v>
      </c>
      <c r="W51" s="1" t="s">
        <v>1237</v>
      </c>
      <c r="X51" s="1" t="s">
        <v>42</v>
      </c>
      <c r="Y51" s="1" t="e">
        <f>VLOOKUP(B51,'Vlookup Tab'!A:A,1,FALSE)</f>
        <v>#N/A</v>
      </c>
      <c r="Z51" s="1" t="e">
        <f>VLOOKUP(B51,'Vlookup Tab'!C:C,1, FALSE)</f>
        <v>#N/A</v>
      </c>
      <c r="AA51" s="1" t="s">
        <v>40</v>
      </c>
      <c r="AB51" s="1" t="e">
        <f>VLOOKUP(AA51,'Vlookup Tab'!C:C,1, FALSE)</f>
        <v>#N/A</v>
      </c>
      <c r="AC51" s="1" t="s">
        <v>42</v>
      </c>
    </row>
    <row r="52" spans="1:29" ht="175">
      <c r="A52" s="1" t="s">
        <v>116</v>
      </c>
      <c r="B52" s="3" t="s">
        <v>147</v>
      </c>
      <c r="C52" s="3" t="s">
        <v>1238</v>
      </c>
      <c r="D52" s="3" t="s">
        <v>1104</v>
      </c>
      <c r="E52" s="3" t="s">
        <v>46</v>
      </c>
      <c r="F52" s="3" t="s">
        <v>64</v>
      </c>
      <c r="G52" s="3"/>
      <c r="H52" s="3" t="s">
        <v>178</v>
      </c>
      <c r="I52" s="3" t="s">
        <v>142</v>
      </c>
      <c r="J52" s="3" t="s">
        <v>143</v>
      </c>
      <c r="K52" s="3" t="s">
        <v>144</v>
      </c>
      <c r="L52" s="3"/>
      <c r="M52" s="3" t="s">
        <v>146</v>
      </c>
      <c r="N52" s="1" t="s">
        <v>42</v>
      </c>
      <c r="O52" s="1" t="s">
        <v>40</v>
      </c>
      <c r="P52" s="1" t="s">
        <v>42</v>
      </c>
      <c r="Q52" s="1" t="s">
        <v>42</v>
      </c>
      <c r="R52" s="1" t="s">
        <v>42</v>
      </c>
      <c r="S52" s="1" t="s">
        <v>42</v>
      </c>
      <c r="U52" s="1" t="s">
        <v>42</v>
      </c>
      <c r="W52" s="1" t="s">
        <v>1239</v>
      </c>
      <c r="X52" s="1" t="s">
        <v>42</v>
      </c>
      <c r="Y52" s="1" t="e">
        <f>VLOOKUP(B52,'Vlookup Tab'!A:A,1,FALSE)</f>
        <v>#N/A</v>
      </c>
      <c r="Z52" s="1" t="e">
        <f>VLOOKUP(B52,'Vlookup Tab'!C:C,1, FALSE)</f>
        <v>#N/A</v>
      </c>
      <c r="AA52" s="1" t="s">
        <v>40</v>
      </c>
      <c r="AB52" s="1" t="e">
        <f>VLOOKUP(AA52,'Vlookup Tab'!C:C,1, FALSE)</f>
        <v>#N/A</v>
      </c>
      <c r="AC52" s="1" t="s">
        <v>42</v>
      </c>
    </row>
    <row r="53" spans="1:29" ht="75" hidden="1">
      <c r="A53" s="1" t="s">
        <v>116</v>
      </c>
      <c r="B53" s="3" t="s">
        <v>173</v>
      </c>
      <c r="C53" s="3" t="s">
        <v>1240</v>
      </c>
      <c r="D53" s="3" t="s">
        <v>1241</v>
      </c>
      <c r="E53" s="3" t="s">
        <v>91</v>
      </c>
      <c r="F53" s="3">
        <v>23.02</v>
      </c>
      <c r="G53" s="3" t="s">
        <v>945</v>
      </c>
      <c r="H53" s="3" t="s">
        <v>47</v>
      </c>
      <c r="I53" s="3" t="s">
        <v>168</v>
      </c>
      <c r="J53" s="3" t="s">
        <v>1242</v>
      </c>
      <c r="K53" s="3" t="s">
        <v>170</v>
      </c>
      <c r="L53" s="3" t="s">
        <v>171</v>
      </c>
      <c r="M53" s="3" t="s">
        <v>146</v>
      </c>
      <c r="N53" s="1" t="s">
        <v>40</v>
      </c>
      <c r="U53" s="1" t="s">
        <v>42</v>
      </c>
      <c r="W53" s="1" t="s">
        <v>1243</v>
      </c>
      <c r="X53" s="1" t="s">
        <v>42</v>
      </c>
      <c r="Y53" s="1" t="e">
        <f>VLOOKUP(B53,'Vlookup Tab'!A:A,1,FALSE)</f>
        <v>#N/A</v>
      </c>
      <c r="Z53" s="1" t="e">
        <f>VLOOKUP(B53,'Vlookup Tab'!C:C,1, FALSE)</f>
        <v>#N/A</v>
      </c>
      <c r="AB53" s="1" t="e">
        <f>VLOOKUP(AA53,'Vlookup Tab'!C:C,1, FALSE)</f>
        <v>#N/A</v>
      </c>
    </row>
    <row r="54" spans="1:29" ht="275" hidden="1">
      <c r="A54" s="1" t="s">
        <v>116</v>
      </c>
      <c r="B54" s="3" t="s">
        <v>1244</v>
      </c>
      <c r="C54" s="3" t="s">
        <v>1245</v>
      </c>
      <c r="D54" s="3" t="s">
        <v>547</v>
      </c>
      <c r="E54" s="3" t="s">
        <v>33</v>
      </c>
      <c r="F54" s="3">
        <v>23.02</v>
      </c>
      <c r="G54" s="3" t="s">
        <v>976</v>
      </c>
      <c r="H54" s="3" t="s">
        <v>188</v>
      </c>
      <c r="I54" s="3" t="s">
        <v>1246</v>
      </c>
      <c r="J54" s="3" t="s">
        <v>1247</v>
      </c>
      <c r="K54" s="3" t="s">
        <v>1248</v>
      </c>
      <c r="L54" s="3" t="s">
        <v>1249</v>
      </c>
      <c r="M54" s="3" t="s">
        <v>146</v>
      </c>
      <c r="N54" s="1" t="s">
        <v>40</v>
      </c>
      <c r="X54" s="1" t="s">
        <v>42</v>
      </c>
      <c r="Y54" s="1" t="e">
        <f>VLOOKUP(B54,'Vlookup Tab'!A:A,1,FALSE)</f>
        <v>#N/A</v>
      </c>
      <c r="Z54" s="1" t="e">
        <f>VLOOKUP(B54,'Vlookup Tab'!C:C,1, FALSE)</f>
        <v>#N/A</v>
      </c>
      <c r="AB54" s="1" t="e">
        <f>VLOOKUP(AA54,'Vlookup Tab'!C:C,1, FALSE)</f>
        <v>#N/A</v>
      </c>
    </row>
    <row r="55" spans="1:29" ht="312.5" hidden="1">
      <c r="A55" s="1" t="s">
        <v>116</v>
      </c>
      <c r="B55" s="3" t="s">
        <v>1250</v>
      </c>
      <c r="C55" s="3" t="s">
        <v>1251</v>
      </c>
      <c r="D55" s="3" t="s">
        <v>119</v>
      </c>
      <c r="E55" s="3" t="s">
        <v>33</v>
      </c>
      <c r="F55" s="3">
        <v>23.02</v>
      </c>
      <c r="G55" s="3" t="s">
        <v>976</v>
      </c>
      <c r="H55" s="3" t="s">
        <v>120</v>
      </c>
      <c r="I55" s="3" t="s">
        <v>1252</v>
      </c>
      <c r="J55" s="3" t="s">
        <v>1253</v>
      </c>
      <c r="K55" s="3" t="s">
        <v>1254</v>
      </c>
      <c r="L55" s="3"/>
      <c r="M55" s="3" t="s">
        <v>39</v>
      </c>
      <c r="N55" s="1" t="s">
        <v>40</v>
      </c>
      <c r="V55" s="1" t="s">
        <v>1059</v>
      </c>
      <c r="X55" s="1" t="s">
        <v>42</v>
      </c>
      <c r="Y55" s="1" t="e">
        <f>VLOOKUP(B55,'Vlookup Tab'!A:A,1,FALSE)</f>
        <v>#N/A</v>
      </c>
      <c r="Z55" s="1" t="e">
        <f>VLOOKUP(B55,'Vlookup Tab'!C:C,1, FALSE)</f>
        <v>#N/A</v>
      </c>
      <c r="AA55" s="1" t="s">
        <v>1255</v>
      </c>
      <c r="AB55" s="1" t="e">
        <f>VLOOKUP(AA55,'Vlookup Tab'!C:C,1, FALSE)</f>
        <v>#N/A</v>
      </c>
    </row>
    <row r="56" spans="1:29" ht="137.5">
      <c r="A56" s="1" t="s">
        <v>116</v>
      </c>
      <c r="B56" s="3" t="s">
        <v>1256</v>
      </c>
      <c r="C56" s="3" t="s">
        <v>1257</v>
      </c>
      <c r="D56" s="3" t="s">
        <v>492</v>
      </c>
      <c r="E56" s="3" t="s">
        <v>33</v>
      </c>
      <c r="F56" s="3">
        <v>23.02</v>
      </c>
      <c r="G56" s="3" t="s">
        <v>976</v>
      </c>
      <c r="H56" s="3" t="s">
        <v>120</v>
      </c>
      <c r="I56" s="3" t="s">
        <v>1258</v>
      </c>
      <c r="J56" s="3" t="s">
        <v>1259</v>
      </c>
      <c r="K56" s="3" t="s">
        <v>1260</v>
      </c>
      <c r="L56" s="3"/>
      <c r="M56" s="3" t="s">
        <v>39</v>
      </c>
      <c r="N56" s="1" t="s">
        <v>42</v>
      </c>
      <c r="O56" s="1" t="s">
        <v>40</v>
      </c>
      <c r="P56" s="1" t="s">
        <v>42</v>
      </c>
      <c r="Q56" s="1" t="s">
        <v>42</v>
      </c>
      <c r="R56" s="1" t="s">
        <v>42</v>
      </c>
      <c r="U56" s="1" t="s">
        <v>42</v>
      </c>
      <c r="W56" s="7" t="s">
        <v>1261</v>
      </c>
      <c r="X56" s="1" t="s">
        <v>42</v>
      </c>
      <c r="Y56" s="1" t="e">
        <f>VLOOKUP(B56,'Vlookup Tab'!A:A,1,FALSE)</f>
        <v>#N/A</v>
      </c>
      <c r="Z56" s="1" t="e">
        <f>VLOOKUP(B56,'Vlookup Tab'!C:C,1, FALSE)</f>
        <v>#N/A</v>
      </c>
      <c r="AA56" s="1" t="s">
        <v>1262</v>
      </c>
      <c r="AB56" s="1" t="e">
        <f>VLOOKUP(AA56,'Vlookup Tab'!C:C,1, FALSE)</f>
        <v>#N/A</v>
      </c>
      <c r="AC56" s="1" t="s">
        <v>42</v>
      </c>
    </row>
    <row r="57" spans="1:29" ht="409.5" hidden="1">
      <c r="A57" s="1" t="s">
        <v>116</v>
      </c>
      <c r="B57" s="3" t="s">
        <v>209</v>
      </c>
      <c r="C57" s="3" t="s">
        <v>1263</v>
      </c>
      <c r="D57" s="3" t="s">
        <v>203</v>
      </c>
      <c r="E57" s="3" t="s">
        <v>91</v>
      </c>
      <c r="F57" s="3" t="s">
        <v>64</v>
      </c>
      <c r="G57" s="3" t="s">
        <v>64</v>
      </c>
      <c r="H57" s="3" t="s">
        <v>116</v>
      </c>
      <c r="I57" s="3" t="s">
        <v>204</v>
      </c>
      <c r="J57" s="3" t="s">
        <v>205</v>
      </c>
      <c r="K57" s="3" t="s">
        <v>206</v>
      </c>
      <c r="L57" s="3" t="s">
        <v>207</v>
      </c>
      <c r="M57" s="3" t="s">
        <v>146</v>
      </c>
      <c r="N57" s="1" t="s">
        <v>40</v>
      </c>
      <c r="X57" s="1" t="s">
        <v>42</v>
      </c>
      <c r="Y57" s="1" t="e">
        <f>VLOOKUP(B57,'Vlookup Tab'!A:A,1,FALSE)</f>
        <v>#N/A</v>
      </c>
      <c r="Z57" s="1" t="e">
        <f>VLOOKUP(B57,'Vlookup Tab'!C:C,1, FALSE)</f>
        <v>#N/A</v>
      </c>
      <c r="AB57" s="1" t="e">
        <f>VLOOKUP(AA57,'Vlookup Tab'!C:C,1, FALSE)</f>
        <v>#N/A</v>
      </c>
    </row>
    <row r="58" spans="1:29" ht="112.5" hidden="1">
      <c r="A58" s="1" t="s">
        <v>116</v>
      </c>
      <c r="B58" s="3" t="s">
        <v>1264</v>
      </c>
      <c r="C58" s="3" t="s">
        <v>1265</v>
      </c>
      <c r="D58" s="3" t="s">
        <v>1041</v>
      </c>
      <c r="E58" s="3" t="s">
        <v>33</v>
      </c>
      <c r="F58" s="3">
        <v>23.02</v>
      </c>
      <c r="G58" s="3" t="s">
        <v>976</v>
      </c>
      <c r="H58" s="3" t="s">
        <v>188</v>
      </c>
      <c r="I58" s="3" t="s">
        <v>1266</v>
      </c>
      <c r="J58" s="3" t="s">
        <v>1267</v>
      </c>
      <c r="K58" s="3" t="s">
        <v>1268</v>
      </c>
      <c r="L58" s="3"/>
      <c r="M58" s="3" t="s">
        <v>146</v>
      </c>
      <c r="N58" s="1" t="s">
        <v>40</v>
      </c>
      <c r="X58" s="1" t="s">
        <v>42</v>
      </c>
      <c r="Y58" s="1" t="e">
        <f>VLOOKUP(B58,'Vlookup Tab'!A:A,1,FALSE)</f>
        <v>#N/A</v>
      </c>
      <c r="Z58" s="1" t="e">
        <f>VLOOKUP(B58,'Vlookup Tab'!C:C,1, FALSE)</f>
        <v>#N/A</v>
      </c>
      <c r="AB58" s="1" t="e">
        <f>VLOOKUP(AA58,'Vlookup Tab'!C:C,1, FALSE)</f>
        <v>#N/A</v>
      </c>
    </row>
    <row r="59" spans="1:29" ht="212.5" hidden="1">
      <c r="A59" s="1" t="s">
        <v>116</v>
      </c>
      <c r="B59" s="3" t="s">
        <v>232</v>
      </c>
      <c r="C59" s="3" t="s">
        <v>1269</v>
      </c>
      <c r="D59" s="3" t="s">
        <v>492</v>
      </c>
      <c r="E59" s="3" t="s">
        <v>91</v>
      </c>
      <c r="F59" s="3">
        <v>23.02</v>
      </c>
      <c r="G59" s="3" t="s">
        <v>976</v>
      </c>
      <c r="H59" s="3" t="s">
        <v>120</v>
      </c>
      <c r="I59" s="3" t="s">
        <v>228</v>
      </c>
      <c r="J59" s="3" t="s">
        <v>229</v>
      </c>
      <c r="K59" s="3" t="s">
        <v>230</v>
      </c>
      <c r="L59" s="3" t="s">
        <v>231</v>
      </c>
      <c r="M59" s="3" t="s">
        <v>125</v>
      </c>
      <c r="N59" s="1" t="s">
        <v>40</v>
      </c>
      <c r="X59" s="1" t="s">
        <v>42</v>
      </c>
      <c r="Y59" s="1" t="e">
        <f>VLOOKUP(B59,'Vlookup Tab'!A:A,1,FALSE)</f>
        <v>#N/A</v>
      </c>
      <c r="Z59" s="1" t="e">
        <f>VLOOKUP(B59,'Vlookup Tab'!C:C,1, FALSE)</f>
        <v>#N/A</v>
      </c>
      <c r="AB59" s="1" t="e">
        <f>VLOOKUP(AA59,'Vlookup Tab'!C:C,1, FALSE)</f>
        <v>#N/A</v>
      </c>
    </row>
    <row r="60" spans="1:29" ht="125" hidden="1">
      <c r="A60" s="1" t="s">
        <v>116</v>
      </c>
      <c r="B60" s="3" t="s">
        <v>1270</v>
      </c>
      <c r="C60" s="3" t="s">
        <v>1271</v>
      </c>
      <c r="D60" s="3" t="s">
        <v>1057</v>
      </c>
      <c r="E60" s="3" t="s">
        <v>91</v>
      </c>
      <c r="F60" s="3">
        <v>23.02</v>
      </c>
      <c r="G60" s="3" t="s">
        <v>976</v>
      </c>
      <c r="H60" s="3" t="s">
        <v>120</v>
      </c>
      <c r="I60" s="3" t="s">
        <v>1272</v>
      </c>
      <c r="J60" s="3" t="s">
        <v>1273</v>
      </c>
      <c r="K60" s="3" t="s">
        <v>1274</v>
      </c>
      <c r="L60" s="3"/>
      <c r="M60" s="3" t="s">
        <v>146</v>
      </c>
      <c r="N60" s="1" t="s">
        <v>40</v>
      </c>
      <c r="X60" s="1" t="s">
        <v>42</v>
      </c>
      <c r="Y60" s="1" t="e">
        <f>VLOOKUP(B60,'Vlookup Tab'!A:A,1,FALSE)</f>
        <v>#N/A</v>
      </c>
      <c r="Z60" s="1" t="e">
        <f>VLOOKUP(B60,'Vlookup Tab'!C:C,1, FALSE)</f>
        <v>#N/A</v>
      </c>
      <c r="AB60" s="1" t="e">
        <f>VLOOKUP(AA60,'Vlookup Tab'!C:C,1, FALSE)</f>
        <v>#N/A</v>
      </c>
    </row>
    <row r="61" spans="1:29" ht="350" hidden="1">
      <c r="A61" s="1" t="s">
        <v>116</v>
      </c>
      <c r="B61" s="3" t="s">
        <v>269</v>
      </c>
      <c r="C61" s="3" t="s">
        <v>1275</v>
      </c>
      <c r="D61" s="3" t="s">
        <v>119</v>
      </c>
      <c r="E61" s="3" t="s">
        <v>91</v>
      </c>
      <c r="F61" s="3">
        <v>23.02</v>
      </c>
      <c r="G61" s="3" t="s">
        <v>976</v>
      </c>
      <c r="H61" s="3" t="s">
        <v>120</v>
      </c>
      <c r="I61" s="3" t="s">
        <v>265</v>
      </c>
      <c r="J61" s="3" t="s">
        <v>266</v>
      </c>
      <c r="K61" s="3" t="s">
        <v>267</v>
      </c>
      <c r="L61" s="3" t="s">
        <v>268</v>
      </c>
      <c r="M61" s="3" t="s">
        <v>125</v>
      </c>
      <c r="N61" s="1" t="s">
        <v>40</v>
      </c>
      <c r="X61" s="1" t="s">
        <v>42</v>
      </c>
      <c r="Y61" s="1" t="e">
        <f>VLOOKUP(B61,'Vlookup Tab'!A:A,1,FALSE)</f>
        <v>#N/A</v>
      </c>
      <c r="Z61" s="1" t="e">
        <f>VLOOKUP(B61,'Vlookup Tab'!C:C,1, FALSE)</f>
        <v>#N/A</v>
      </c>
      <c r="AB61" s="1" t="e">
        <f>VLOOKUP(AA61,'Vlookup Tab'!C:C,1, FALSE)</f>
        <v>#N/A</v>
      </c>
    </row>
    <row r="62" spans="1:29" ht="137.5" hidden="1">
      <c r="A62" s="1" t="s">
        <v>116</v>
      </c>
      <c r="B62" s="3" t="s">
        <v>255</v>
      </c>
      <c r="C62" s="3" t="s">
        <v>1276</v>
      </c>
      <c r="D62" s="3" t="s">
        <v>177</v>
      </c>
      <c r="E62" s="3" t="s">
        <v>91</v>
      </c>
      <c r="F62" s="3" t="s">
        <v>64</v>
      </c>
      <c r="G62" s="3" t="s">
        <v>64</v>
      </c>
      <c r="H62" s="3" t="s">
        <v>178</v>
      </c>
      <c r="I62" s="3" t="s">
        <v>1277</v>
      </c>
      <c r="J62" s="3" t="s">
        <v>1278</v>
      </c>
      <c r="K62" s="3" t="s">
        <v>1278</v>
      </c>
      <c r="L62" s="3"/>
      <c r="M62" s="3" t="s">
        <v>146</v>
      </c>
      <c r="N62" s="1" t="s">
        <v>40</v>
      </c>
      <c r="X62" s="1" t="s">
        <v>42</v>
      </c>
      <c r="Y62" s="1" t="e">
        <f>VLOOKUP(B62,'Vlookup Tab'!A:A,1,FALSE)</f>
        <v>#N/A</v>
      </c>
      <c r="Z62" s="1" t="e">
        <f>VLOOKUP(B62,'Vlookup Tab'!C:C,1, FALSE)</f>
        <v>#N/A</v>
      </c>
      <c r="AB62" s="1" t="e">
        <f>VLOOKUP(AA62,'Vlookup Tab'!C:C,1, FALSE)</f>
        <v>#N/A</v>
      </c>
    </row>
    <row r="63" spans="1:29" ht="409.5" hidden="1">
      <c r="A63" s="1" t="s">
        <v>116</v>
      </c>
      <c r="B63" s="3" t="s">
        <v>184</v>
      </c>
      <c r="C63" s="3" t="s">
        <v>1279</v>
      </c>
      <c r="D63" s="3" t="s">
        <v>177</v>
      </c>
      <c r="E63" s="3" t="s">
        <v>91</v>
      </c>
      <c r="F63" s="3" t="s">
        <v>64</v>
      </c>
      <c r="G63" s="3" t="s">
        <v>64</v>
      </c>
      <c r="H63" s="3" t="s">
        <v>178</v>
      </c>
      <c r="I63" s="3" t="s">
        <v>1280</v>
      </c>
      <c r="J63" s="3" t="s">
        <v>1281</v>
      </c>
      <c r="K63" s="3" t="s">
        <v>181</v>
      </c>
      <c r="L63" s="3" t="s">
        <v>182</v>
      </c>
      <c r="M63" s="3" t="s">
        <v>146</v>
      </c>
      <c r="N63" s="1" t="s">
        <v>40</v>
      </c>
      <c r="X63" s="1" t="s">
        <v>42</v>
      </c>
      <c r="Y63" s="1" t="e">
        <f>VLOOKUP(B63,'Vlookup Tab'!A:A,1,FALSE)</f>
        <v>#N/A</v>
      </c>
      <c r="Z63" s="1" t="e">
        <f>VLOOKUP(B63,'Vlookup Tab'!C:C,1, FALSE)</f>
        <v>#N/A</v>
      </c>
      <c r="AB63" s="1" t="e">
        <f>VLOOKUP(AA63,'Vlookup Tab'!C:C,1, FALSE)</f>
        <v>#N/A</v>
      </c>
    </row>
    <row r="64" spans="1:29" ht="187.5" hidden="1">
      <c r="A64" s="1" t="s">
        <v>116</v>
      </c>
      <c r="B64" s="3" t="s">
        <v>1282</v>
      </c>
      <c r="C64" s="3" t="s">
        <v>1283</v>
      </c>
      <c r="D64" s="3" t="s">
        <v>235</v>
      </c>
      <c r="E64" s="3" t="s">
        <v>131</v>
      </c>
      <c r="F64" s="3" t="s">
        <v>64</v>
      </c>
      <c r="G64" s="3" t="s">
        <v>64</v>
      </c>
      <c r="H64" s="3" t="s">
        <v>188</v>
      </c>
      <c r="I64" s="3" t="s">
        <v>236</v>
      </c>
      <c r="J64" s="3" t="s">
        <v>237</v>
      </c>
      <c r="K64" s="3" t="s">
        <v>238</v>
      </c>
      <c r="L64" s="3" t="s">
        <v>239</v>
      </c>
      <c r="M64" s="3" t="s">
        <v>125</v>
      </c>
      <c r="N64" s="1" t="s">
        <v>40</v>
      </c>
      <c r="X64" s="1" t="s">
        <v>42</v>
      </c>
      <c r="Y64" s="1" t="e">
        <f>VLOOKUP(B64,'Vlookup Tab'!A:A,1,FALSE)</f>
        <v>#N/A</v>
      </c>
      <c r="Z64" s="1" t="e">
        <f>VLOOKUP(B64,'Vlookup Tab'!C:C,1, FALSE)</f>
        <v>#N/A</v>
      </c>
      <c r="AB64" s="1" t="e">
        <f>VLOOKUP(AA64,'Vlookup Tab'!C:C,1, FALSE)</f>
        <v>#N/A</v>
      </c>
    </row>
    <row r="65" spans="1:29" ht="200" hidden="1">
      <c r="A65" s="1" t="s">
        <v>116</v>
      </c>
      <c r="B65" s="3" t="s">
        <v>117</v>
      </c>
      <c r="C65" s="3" t="s">
        <v>1284</v>
      </c>
      <c r="D65" s="3"/>
      <c r="E65" s="3" t="s">
        <v>91</v>
      </c>
      <c r="F65" s="3" t="s">
        <v>64</v>
      </c>
      <c r="G65" s="3" t="s">
        <v>64</v>
      </c>
      <c r="H65" s="3" t="s">
        <v>178</v>
      </c>
      <c r="I65" s="3" t="s">
        <v>121</v>
      </c>
      <c r="J65" s="3" t="s">
        <v>122</v>
      </c>
      <c r="K65" s="3" t="s">
        <v>123</v>
      </c>
      <c r="L65" s="3" t="s">
        <v>124</v>
      </c>
      <c r="M65" s="3" t="s">
        <v>125</v>
      </c>
      <c r="N65" s="1" t="s">
        <v>40</v>
      </c>
      <c r="X65" s="1" t="s">
        <v>42</v>
      </c>
      <c r="Y65" s="1" t="e">
        <f>VLOOKUP(B65,'Vlookup Tab'!A:A,1,FALSE)</f>
        <v>#N/A</v>
      </c>
      <c r="Z65" s="1" t="e">
        <f>VLOOKUP(B65,'Vlookup Tab'!C:C,1, FALSE)</f>
        <v>#N/A</v>
      </c>
      <c r="AB65" s="1" t="e">
        <f>VLOOKUP(AA65,'Vlookup Tab'!C:C,1, FALSE)</f>
        <v>#N/A</v>
      </c>
    </row>
    <row r="66" spans="1:29" ht="87.5" hidden="1">
      <c r="A66" s="1" t="s">
        <v>116</v>
      </c>
      <c r="B66" s="3" t="s">
        <v>1285</v>
      </c>
      <c r="C66" s="3" t="s">
        <v>1286</v>
      </c>
      <c r="D66" s="3"/>
      <c r="E66" s="3" t="s">
        <v>91</v>
      </c>
      <c r="F66" s="3" t="s">
        <v>64</v>
      </c>
      <c r="G66" s="3"/>
      <c r="H66" s="3" t="s">
        <v>178</v>
      </c>
      <c r="I66" s="3" t="s">
        <v>1287</v>
      </c>
      <c r="J66" s="3" t="s">
        <v>1288</v>
      </c>
      <c r="K66" s="3" t="s">
        <v>1289</v>
      </c>
      <c r="L66" s="3"/>
      <c r="M66" s="3" t="s">
        <v>146</v>
      </c>
      <c r="N66" s="1" t="s">
        <v>40</v>
      </c>
      <c r="W66" s="1" t="s">
        <v>1290</v>
      </c>
      <c r="X66" s="1" t="s">
        <v>42</v>
      </c>
      <c r="Y66" s="1" t="e">
        <f>VLOOKUP(B66,'Vlookup Tab'!A:A,1,FALSE)</f>
        <v>#N/A</v>
      </c>
      <c r="Z66" s="1" t="e">
        <f>VLOOKUP(B66,'Vlookup Tab'!C:C,1, FALSE)</f>
        <v>#N/A</v>
      </c>
      <c r="AB66" s="1" t="e">
        <f>VLOOKUP(AA66,'Vlookup Tab'!C:C,1, FALSE)</f>
        <v>#N/A</v>
      </c>
    </row>
    <row r="67" spans="1:29" ht="325" hidden="1">
      <c r="A67" s="1" t="s">
        <v>116</v>
      </c>
      <c r="B67" s="3" t="s">
        <v>1291</v>
      </c>
      <c r="C67" s="3" t="s">
        <v>1292</v>
      </c>
      <c r="D67" s="3" t="s">
        <v>177</v>
      </c>
      <c r="E67" s="3" t="s">
        <v>91</v>
      </c>
      <c r="F67" s="3" t="s">
        <v>64</v>
      </c>
      <c r="G67" s="3" t="s">
        <v>64</v>
      </c>
      <c r="H67" s="3" t="s">
        <v>178</v>
      </c>
      <c r="I67" s="3" t="s">
        <v>1293</v>
      </c>
      <c r="J67" s="3" t="s">
        <v>1294</v>
      </c>
      <c r="K67" s="3" t="s">
        <v>1295</v>
      </c>
      <c r="L67" s="3" t="s">
        <v>1296</v>
      </c>
      <c r="M67" s="3" t="s">
        <v>146</v>
      </c>
      <c r="N67" s="1" t="s">
        <v>40</v>
      </c>
      <c r="X67" s="1" t="s">
        <v>42</v>
      </c>
      <c r="Y67" s="1" t="e">
        <f>VLOOKUP(B67,'Vlookup Tab'!A:A,1,FALSE)</f>
        <v>#N/A</v>
      </c>
      <c r="Z67" s="1" t="e">
        <f>VLOOKUP(B67,'Vlookup Tab'!C:C,1, FALSE)</f>
        <v>#N/A</v>
      </c>
      <c r="AB67" s="1" t="e">
        <f>VLOOKUP(AA67,'Vlookup Tab'!C:C,1, FALSE)</f>
        <v>#N/A</v>
      </c>
    </row>
    <row r="68" spans="1:29" ht="312.5">
      <c r="A68" s="1" t="s">
        <v>116</v>
      </c>
      <c r="B68" s="3" t="s">
        <v>1297</v>
      </c>
      <c r="C68" s="3" t="s">
        <v>1298</v>
      </c>
      <c r="D68" s="3" t="s">
        <v>1299</v>
      </c>
      <c r="E68" s="3" t="s">
        <v>91</v>
      </c>
      <c r="F68" s="3" t="s">
        <v>64</v>
      </c>
      <c r="G68" s="3" t="s">
        <v>64</v>
      </c>
      <c r="H68" s="3" t="s">
        <v>178</v>
      </c>
      <c r="I68" s="3" t="s">
        <v>1300</v>
      </c>
      <c r="J68" s="3" t="s">
        <v>1301</v>
      </c>
      <c r="K68" s="3" t="s">
        <v>1302</v>
      </c>
      <c r="L68" s="3" t="s">
        <v>1303</v>
      </c>
      <c r="M68" s="3" t="s">
        <v>146</v>
      </c>
      <c r="N68" s="1" t="s">
        <v>42</v>
      </c>
      <c r="O68" s="1" t="s">
        <v>40</v>
      </c>
      <c r="P68" s="1" t="s">
        <v>42</v>
      </c>
      <c r="Q68" s="1" t="s">
        <v>42</v>
      </c>
      <c r="R68" s="1" t="s">
        <v>42</v>
      </c>
      <c r="S68" s="1" t="s">
        <v>42</v>
      </c>
      <c r="U68" s="1" t="s">
        <v>42</v>
      </c>
      <c r="X68" s="1" t="s">
        <v>42</v>
      </c>
      <c r="Y68" s="1" t="e">
        <f>VLOOKUP(B68,'Vlookup Tab'!A:A,1,FALSE)</f>
        <v>#N/A</v>
      </c>
      <c r="Z68" s="1" t="e">
        <f>VLOOKUP(B68,'Vlookup Tab'!C:C,1, FALSE)</f>
        <v>#N/A</v>
      </c>
      <c r="AA68" s="1" t="s">
        <v>1304</v>
      </c>
      <c r="AB68" s="1" t="e">
        <f>VLOOKUP(AA68,'Vlookup Tab'!C:C,1, FALSE)</f>
        <v>#N/A</v>
      </c>
      <c r="AC68" s="1" t="s">
        <v>42</v>
      </c>
    </row>
    <row r="69" spans="1:29" ht="409.5" hidden="1">
      <c r="A69" s="1" t="s">
        <v>116</v>
      </c>
      <c r="B69" s="3" t="s">
        <v>1305</v>
      </c>
      <c r="C69" s="3" t="s">
        <v>1306</v>
      </c>
      <c r="D69" s="3"/>
      <c r="E69" s="3" t="s">
        <v>91</v>
      </c>
      <c r="F69" s="3" t="s">
        <v>64</v>
      </c>
      <c r="G69" s="3" t="s">
        <v>64</v>
      </c>
      <c r="H69" s="3" t="s">
        <v>279</v>
      </c>
      <c r="I69" s="3" t="s">
        <v>1307</v>
      </c>
      <c r="J69" s="3" t="s">
        <v>1308</v>
      </c>
      <c r="K69" s="3" t="s">
        <v>1309</v>
      </c>
      <c r="L69" s="3" t="s">
        <v>1310</v>
      </c>
      <c r="M69" s="3" t="s">
        <v>146</v>
      </c>
      <c r="N69" s="1" t="s">
        <v>40</v>
      </c>
      <c r="X69" s="1" t="s">
        <v>42</v>
      </c>
      <c r="Y69" s="1" t="e">
        <f>VLOOKUP(B69,'Vlookup Tab'!A:A,1,FALSE)</f>
        <v>#N/A</v>
      </c>
      <c r="Z69" s="1" t="e">
        <f>VLOOKUP(B69,'Vlookup Tab'!C:C,1, FALSE)</f>
        <v>#N/A</v>
      </c>
      <c r="AA69" s="1" t="s">
        <v>1311</v>
      </c>
      <c r="AB69" s="1" t="str">
        <f>VLOOKUP(AA69,'Vlookup Tab'!C:C,1, FALSE)</f>
        <v>CA-238511</v>
      </c>
    </row>
    <row r="70" spans="1:29" ht="137.5" hidden="1">
      <c r="A70" s="1" t="s">
        <v>116</v>
      </c>
      <c r="B70" s="3" t="s">
        <v>1312</v>
      </c>
      <c r="C70" s="3" t="s">
        <v>1313</v>
      </c>
      <c r="D70" s="3" t="s">
        <v>1156</v>
      </c>
      <c r="E70" s="3" t="s">
        <v>91</v>
      </c>
      <c r="F70" s="3" t="s">
        <v>64</v>
      </c>
      <c r="G70" s="3" t="s">
        <v>64</v>
      </c>
      <c r="H70" s="3" t="s">
        <v>279</v>
      </c>
      <c r="I70" s="3" t="s">
        <v>1314</v>
      </c>
      <c r="J70" s="3" t="s">
        <v>1315</v>
      </c>
      <c r="K70" s="3" t="s">
        <v>1316</v>
      </c>
      <c r="L70" s="3"/>
      <c r="M70" s="3" t="s">
        <v>146</v>
      </c>
      <c r="N70" s="1" t="s">
        <v>40</v>
      </c>
      <c r="X70" s="1" t="s">
        <v>42</v>
      </c>
      <c r="Y70" s="1" t="e">
        <f>VLOOKUP(B70,'Vlookup Tab'!A:A,1,FALSE)</f>
        <v>#N/A</v>
      </c>
      <c r="Z70" s="1" t="e">
        <f>VLOOKUP(B70,'Vlookup Tab'!C:C,1, FALSE)</f>
        <v>#N/A</v>
      </c>
      <c r="AA70" s="1" t="s">
        <v>1317</v>
      </c>
      <c r="AB70" s="1" t="e">
        <f>VLOOKUP(AA70,'Vlookup Tab'!C:C,1, FALSE)</f>
        <v>#N/A</v>
      </c>
    </row>
    <row r="71" spans="1:29" ht="112.5">
      <c r="A71" s="1" t="s">
        <v>116</v>
      </c>
      <c r="B71" s="3" t="s">
        <v>1318</v>
      </c>
      <c r="C71" s="3" t="s">
        <v>1319</v>
      </c>
      <c r="D71" s="3" t="s">
        <v>1320</v>
      </c>
      <c r="E71" s="3" t="s">
        <v>91</v>
      </c>
      <c r="F71" s="3" t="s">
        <v>64</v>
      </c>
      <c r="G71" s="3" t="s">
        <v>64</v>
      </c>
      <c r="H71" s="3" t="s">
        <v>47</v>
      </c>
      <c r="I71" s="3" t="s">
        <v>1321</v>
      </c>
      <c r="J71" s="3" t="s">
        <v>1322</v>
      </c>
      <c r="K71" s="3" t="s">
        <v>1323</v>
      </c>
      <c r="L71" s="3" t="s">
        <v>1324</v>
      </c>
      <c r="M71" s="3" t="s">
        <v>39</v>
      </c>
      <c r="N71" s="1" t="s">
        <v>42</v>
      </c>
      <c r="O71" s="1" t="s">
        <v>40</v>
      </c>
      <c r="P71" s="1" t="s">
        <v>42</v>
      </c>
      <c r="Q71" s="1" t="s">
        <v>42</v>
      </c>
      <c r="R71" s="1" t="s">
        <v>42</v>
      </c>
      <c r="U71" s="1" t="s">
        <v>42</v>
      </c>
      <c r="W71" s="1" t="s">
        <v>1325</v>
      </c>
      <c r="X71" s="1" t="s">
        <v>42</v>
      </c>
      <c r="Y71" s="1" t="e">
        <f>VLOOKUP(B71,'Vlookup Tab'!A:A,1,FALSE)</f>
        <v>#N/A</v>
      </c>
      <c r="Z71" s="1" t="e">
        <f>VLOOKUP(B71,'Vlookup Tab'!C:C,1, FALSE)</f>
        <v>#N/A</v>
      </c>
      <c r="AA71" s="1" t="s">
        <v>1326</v>
      </c>
      <c r="AB71" s="1" t="e">
        <f>VLOOKUP(AA71,'Vlookup Tab'!C:C,1, FALSE)</f>
        <v>#N/A</v>
      </c>
      <c r="AC71" s="1" t="s">
        <v>42</v>
      </c>
    </row>
    <row r="72" spans="1:29" ht="162.5">
      <c r="A72" s="1" t="s">
        <v>116</v>
      </c>
      <c r="B72" s="3" t="s">
        <v>193</v>
      </c>
      <c r="C72" s="3" t="s">
        <v>1327</v>
      </c>
      <c r="D72" s="3" t="s">
        <v>187</v>
      </c>
      <c r="E72" s="3" t="s">
        <v>33</v>
      </c>
      <c r="F72" s="3">
        <v>23.02</v>
      </c>
      <c r="G72" s="3" t="s">
        <v>976</v>
      </c>
      <c r="H72" s="3" t="s">
        <v>188</v>
      </c>
      <c r="I72" s="3" t="s">
        <v>1328</v>
      </c>
      <c r="J72" s="3" t="s">
        <v>190</v>
      </c>
      <c r="K72" s="3" t="s">
        <v>191</v>
      </c>
      <c r="L72" s="3" t="s">
        <v>1329</v>
      </c>
      <c r="M72" s="3" t="s">
        <v>146</v>
      </c>
      <c r="N72" s="1" t="s">
        <v>42</v>
      </c>
      <c r="O72" s="1" t="s">
        <v>40</v>
      </c>
      <c r="P72" s="1" t="s">
        <v>42</v>
      </c>
      <c r="Q72" s="1" t="s">
        <v>42</v>
      </c>
      <c r="R72" s="1" t="s">
        <v>40</v>
      </c>
      <c r="S72" s="1" t="s">
        <v>42</v>
      </c>
      <c r="T72" s="1" t="s">
        <v>42</v>
      </c>
      <c r="U72" s="1" t="s">
        <v>42</v>
      </c>
      <c r="W72" s="1" t="s">
        <v>1330</v>
      </c>
      <c r="X72" s="1" t="s">
        <v>42</v>
      </c>
      <c r="Y72" s="1" t="e">
        <f>VLOOKUP(B72,'Vlookup Tab'!A:A,1,FALSE)</f>
        <v>#N/A</v>
      </c>
      <c r="Z72" s="1" t="e">
        <f>VLOOKUP(B72,'Vlookup Tab'!C:C,1, FALSE)</f>
        <v>#N/A</v>
      </c>
      <c r="AA72" s="1" t="s">
        <v>1331</v>
      </c>
      <c r="AB72" s="1" t="e">
        <f>VLOOKUP(AA72,'Vlookup Tab'!C:C,1, FALSE)</f>
        <v>#N/A</v>
      </c>
      <c r="AC72" s="1" t="s">
        <v>42</v>
      </c>
    </row>
    <row r="73" spans="1:29" ht="287.5">
      <c r="A73" s="1" t="s">
        <v>116</v>
      </c>
      <c r="B73" s="3" t="s">
        <v>262</v>
      </c>
      <c r="C73" s="3" t="s">
        <v>1332</v>
      </c>
      <c r="D73" s="3" t="s">
        <v>203</v>
      </c>
      <c r="E73" s="3" t="s">
        <v>91</v>
      </c>
      <c r="F73" s="3" t="s">
        <v>64</v>
      </c>
      <c r="G73" s="3" t="s">
        <v>64</v>
      </c>
      <c r="H73" s="3" t="s">
        <v>116</v>
      </c>
      <c r="I73" s="3" t="s">
        <v>1333</v>
      </c>
      <c r="J73" s="3" t="s">
        <v>259</v>
      </c>
      <c r="K73" s="3" t="s">
        <v>260</v>
      </c>
      <c r="L73" s="3"/>
      <c r="M73" s="3" t="s">
        <v>146</v>
      </c>
      <c r="N73" s="1" t="s">
        <v>42</v>
      </c>
      <c r="O73" s="1" t="s">
        <v>40</v>
      </c>
      <c r="P73" s="1" t="s">
        <v>42</v>
      </c>
      <c r="Q73" s="1" t="s">
        <v>42</v>
      </c>
      <c r="R73" s="1" t="s">
        <v>42</v>
      </c>
      <c r="U73" s="1" t="s">
        <v>42</v>
      </c>
      <c r="V73" s="1" t="s">
        <v>1334</v>
      </c>
      <c r="W73" s="1" t="s">
        <v>1335</v>
      </c>
      <c r="X73" s="1" t="s">
        <v>42</v>
      </c>
      <c r="Y73" s="1" t="e">
        <f>VLOOKUP(B73,'Vlookup Tab'!A:A,1,FALSE)</f>
        <v>#N/A</v>
      </c>
      <c r="Z73" s="1" t="e">
        <f>VLOOKUP(B73,'Vlookup Tab'!C:C,1, FALSE)</f>
        <v>#N/A</v>
      </c>
      <c r="AB73" s="1" t="e">
        <f>VLOOKUP(AA73,'Vlookup Tab'!C:C,1, FALSE)</f>
        <v>#N/A</v>
      </c>
      <c r="AC73" s="1" t="s">
        <v>42</v>
      </c>
    </row>
    <row r="74" spans="1:29" ht="125">
      <c r="A74" s="1" t="s">
        <v>116</v>
      </c>
      <c r="B74" s="3" t="s">
        <v>1336</v>
      </c>
      <c r="C74" s="3" t="s">
        <v>1337</v>
      </c>
      <c r="D74" s="3" t="s">
        <v>979</v>
      </c>
      <c r="E74" s="3" t="s">
        <v>33</v>
      </c>
      <c r="F74" s="3">
        <v>23.02</v>
      </c>
      <c r="G74" s="3" t="s">
        <v>976</v>
      </c>
      <c r="H74" s="3" t="s">
        <v>188</v>
      </c>
      <c r="I74" s="3" t="s">
        <v>1338</v>
      </c>
      <c r="J74" s="3" t="s">
        <v>1339</v>
      </c>
      <c r="K74" s="3" t="s">
        <v>1340</v>
      </c>
      <c r="L74" s="3"/>
      <c r="M74" s="3" t="s">
        <v>39</v>
      </c>
      <c r="N74" s="1" t="s">
        <v>42</v>
      </c>
      <c r="U74" s="1" t="s">
        <v>1341</v>
      </c>
      <c r="V74" s="1" t="s">
        <v>1342</v>
      </c>
      <c r="W74" s="1" t="s">
        <v>1343</v>
      </c>
      <c r="X74" s="1" t="s">
        <v>42</v>
      </c>
      <c r="Y74" s="1" t="e">
        <f>VLOOKUP(B74,'Vlookup Tab'!A:A,1,FALSE)</f>
        <v>#N/A</v>
      </c>
      <c r="Z74" s="1" t="e">
        <f>VLOOKUP(B74,'Vlookup Tab'!C:C,1, FALSE)</f>
        <v>#N/A</v>
      </c>
      <c r="AA74" s="1" t="s">
        <v>1344</v>
      </c>
      <c r="AB74" s="1" t="e">
        <f>VLOOKUP(AA74,'Vlookup Tab'!C:C,1, FALSE)</f>
        <v>#N/A</v>
      </c>
      <c r="AC74" s="1" t="s">
        <v>42</v>
      </c>
    </row>
    <row r="75" spans="1:29" ht="387.5" hidden="1">
      <c r="A75" s="1" t="s">
        <v>116</v>
      </c>
      <c r="B75" s="3" t="s">
        <v>1345</v>
      </c>
      <c r="C75" s="3" t="s">
        <v>1346</v>
      </c>
      <c r="D75" s="3" t="s">
        <v>130</v>
      </c>
      <c r="E75" s="3" t="s">
        <v>46</v>
      </c>
      <c r="F75" s="3">
        <v>23.02</v>
      </c>
      <c r="G75" s="3" t="s">
        <v>64</v>
      </c>
      <c r="H75" s="3" t="s">
        <v>116</v>
      </c>
      <c r="I75" s="3" t="s">
        <v>1347</v>
      </c>
      <c r="J75" s="3" t="s">
        <v>1348</v>
      </c>
      <c r="K75" s="3" t="s">
        <v>1349</v>
      </c>
      <c r="L75" s="3"/>
      <c r="M75" s="3" t="s">
        <v>39</v>
      </c>
      <c r="N75" s="1" t="s">
        <v>40</v>
      </c>
      <c r="V75" s="1" t="s">
        <v>1059</v>
      </c>
      <c r="X75" s="1" t="s">
        <v>42</v>
      </c>
    </row>
    <row r="76" spans="1:29" ht="387.5">
      <c r="A76" s="1" t="s">
        <v>116</v>
      </c>
      <c r="B76" s="3" t="s">
        <v>1350</v>
      </c>
      <c r="C76" s="3" t="s">
        <v>1351</v>
      </c>
      <c r="D76" s="3" t="s">
        <v>515</v>
      </c>
      <c r="E76" s="3" t="s">
        <v>91</v>
      </c>
      <c r="F76" s="3">
        <v>23.01</v>
      </c>
      <c r="G76" s="3" t="s">
        <v>1352</v>
      </c>
      <c r="H76" s="3" t="s">
        <v>116</v>
      </c>
      <c r="I76" s="3" t="s">
        <v>1353</v>
      </c>
      <c r="J76" s="3" t="s">
        <v>1354</v>
      </c>
      <c r="K76" s="3" t="s">
        <v>1355</v>
      </c>
      <c r="L76" s="3"/>
      <c r="M76" s="3" t="s">
        <v>39</v>
      </c>
      <c r="N76" s="1" t="s">
        <v>42</v>
      </c>
      <c r="U76" s="1" t="s">
        <v>1356</v>
      </c>
      <c r="V76" s="1" t="s">
        <v>1356</v>
      </c>
      <c r="W76" s="1" t="s">
        <v>1357</v>
      </c>
      <c r="X76" s="1" t="s">
        <v>42</v>
      </c>
      <c r="AC76" s="1" t="s">
        <v>42</v>
      </c>
    </row>
    <row r="77" spans="1:29" ht="100" hidden="1">
      <c r="A77" s="1" t="s">
        <v>116</v>
      </c>
      <c r="B77" s="3" t="s">
        <v>1358</v>
      </c>
      <c r="C77" s="3" t="s">
        <v>1359</v>
      </c>
      <c r="D77" s="3" t="s">
        <v>1241</v>
      </c>
      <c r="E77" s="3" t="s">
        <v>33</v>
      </c>
      <c r="F77" s="3">
        <v>23.02</v>
      </c>
      <c r="G77" s="3" t="s">
        <v>1360</v>
      </c>
      <c r="H77" s="3" t="s">
        <v>47</v>
      </c>
      <c r="I77" s="3" t="s">
        <v>1361</v>
      </c>
      <c r="J77" s="3" t="s">
        <v>1362</v>
      </c>
      <c r="K77" s="3" t="s">
        <v>1363</v>
      </c>
      <c r="L77" s="3"/>
      <c r="M77" s="3" t="s">
        <v>39</v>
      </c>
      <c r="N77" s="1" t="s">
        <v>40</v>
      </c>
      <c r="X77" s="1" t="s">
        <v>42</v>
      </c>
    </row>
    <row r="78" spans="1:29" ht="409.5" hidden="1">
      <c r="A78" s="1" t="s">
        <v>29</v>
      </c>
      <c r="B78" s="3" t="s">
        <v>1364</v>
      </c>
      <c r="C78" s="3" t="s">
        <v>1365</v>
      </c>
      <c r="D78" s="15" t="s">
        <v>167</v>
      </c>
      <c r="E78" s="3" t="s">
        <v>33</v>
      </c>
      <c r="F78" s="15">
        <v>23.02</v>
      </c>
      <c r="G78" s="15"/>
      <c r="H78" s="3" t="s">
        <v>47</v>
      </c>
      <c r="I78" s="3" t="s">
        <v>1366</v>
      </c>
      <c r="J78" s="3" t="s">
        <v>1367</v>
      </c>
      <c r="K78" s="3" t="s">
        <v>1368</v>
      </c>
      <c r="L78" s="3" t="s">
        <v>1369</v>
      </c>
      <c r="M78" s="3" t="s">
        <v>39</v>
      </c>
      <c r="N78" s="1" t="s">
        <v>40</v>
      </c>
      <c r="V78" s="1" t="s">
        <v>1370</v>
      </c>
      <c r="X78" s="1" t="s">
        <v>42</v>
      </c>
    </row>
    <row r="79" spans="1:29" ht="125">
      <c r="A79" s="1" t="s">
        <v>29</v>
      </c>
      <c r="B79" s="3" t="s">
        <v>1371</v>
      </c>
      <c r="C79" s="3" t="s">
        <v>1372</v>
      </c>
      <c r="D79" s="15" t="s">
        <v>235</v>
      </c>
      <c r="E79" s="3" t="s">
        <v>33</v>
      </c>
      <c r="F79" s="15">
        <v>23.01</v>
      </c>
      <c r="G79" s="15" t="s">
        <v>1373</v>
      </c>
      <c r="H79" s="3" t="s">
        <v>188</v>
      </c>
      <c r="I79" s="3" t="s">
        <v>1374</v>
      </c>
      <c r="J79" s="3" t="s">
        <v>1374</v>
      </c>
      <c r="K79" s="3" t="s">
        <v>1375</v>
      </c>
      <c r="L79" s="3" t="s">
        <v>1376</v>
      </c>
      <c r="M79" s="3" t="s">
        <v>39</v>
      </c>
      <c r="N79" s="1" t="s">
        <v>42</v>
      </c>
      <c r="X79" s="1" t="s">
        <v>42</v>
      </c>
      <c r="AC79" s="1" t="s">
        <v>42</v>
      </c>
    </row>
    <row r="80" spans="1:29" ht="409.5" hidden="1">
      <c r="A80" s="1" t="s">
        <v>29</v>
      </c>
      <c r="B80" s="3" t="s">
        <v>1377</v>
      </c>
      <c r="C80" s="3" t="s">
        <v>1378</v>
      </c>
      <c r="D80" s="15" t="s">
        <v>1241</v>
      </c>
      <c r="E80" s="3" t="s">
        <v>33</v>
      </c>
      <c r="F80" s="15">
        <v>23.03</v>
      </c>
      <c r="G80" s="15"/>
      <c r="H80" s="3" t="s">
        <v>47</v>
      </c>
      <c r="I80" s="3" t="s">
        <v>1379</v>
      </c>
      <c r="J80" s="3" t="s">
        <v>1380</v>
      </c>
      <c r="K80" s="3" t="s">
        <v>1381</v>
      </c>
      <c r="L80" s="3" t="s">
        <v>1382</v>
      </c>
      <c r="M80" s="3" t="s">
        <v>146</v>
      </c>
      <c r="N80" s="1" t="s">
        <v>40</v>
      </c>
      <c r="X80" s="1" t="s">
        <v>42</v>
      </c>
    </row>
    <row r="81" spans="1:24" ht="162.5" hidden="1">
      <c r="A81" s="1" t="s">
        <v>29</v>
      </c>
      <c r="B81" s="3" t="s">
        <v>1383</v>
      </c>
      <c r="C81" s="3" t="s">
        <v>1384</v>
      </c>
      <c r="D81" s="15" t="s">
        <v>665</v>
      </c>
      <c r="E81" s="3" t="s">
        <v>33</v>
      </c>
      <c r="F81" s="15">
        <v>23.03</v>
      </c>
      <c r="G81" s="15"/>
      <c r="H81" s="3" t="s">
        <v>628</v>
      </c>
      <c r="I81" s="3" t="s">
        <v>1385</v>
      </c>
      <c r="J81" s="3" t="s">
        <v>1386</v>
      </c>
      <c r="K81" s="3" t="s">
        <v>1387</v>
      </c>
      <c r="L81" s="3" t="s">
        <v>1388</v>
      </c>
      <c r="M81" s="3" t="s">
        <v>39</v>
      </c>
      <c r="N81" s="1" t="s">
        <v>40</v>
      </c>
      <c r="X81" s="1" t="s">
        <v>42</v>
      </c>
    </row>
    <row r="82" spans="1:24" ht="50" hidden="1">
      <c r="A82" s="1" t="s">
        <v>29</v>
      </c>
      <c r="B82" s="3" t="s">
        <v>610</v>
      </c>
      <c r="C82" s="3" t="s">
        <v>611</v>
      </c>
      <c r="D82" s="15" t="s">
        <v>177</v>
      </c>
      <c r="E82" s="3" t="s">
        <v>91</v>
      </c>
      <c r="F82" s="15">
        <v>23.03</v>
      </c>
      <c r="G82" s="15"/>
      <c r="H82" s="3" t="s">
        <v>178</v>
      </c>
      <c r="I82" s="3" t="s">
        <v>613</v>
      </c>
      <c r="J82" s="3" t="s">
        <v>614</v>
      </c>
      <c r="K82" s="3" t="s">
        <v>615</v>
      </c>
      <c r="L82" s="3" t="s">
        <v>616</v>
      </c>
      <c r="M82" s="3" t="s">
        <v>125</v>
      </c>
      <c r="N82" s="1" t="s">
        <v>40</v>
      </c>
      <c r="X82" s="1" t="s">
        <v>42</v>
      </c>
    </row>
    <row r="83" spans="1:24" ht="87.5" hidden="1">
      <c r="A83" s="1" t="s">
        <v>29</v>
      </c>
      <c r="B83" s="3" t="s">
        <v>1389</v>
      </c>
      <c r="C83" s="3" t="s">
        <v>1390</v>
      </c>
      <c r="D83" s="15" t="s">
        <v>785</v>
      </c>
      <c r="E83" s="3" t="s">
        <v>705</v>
      </c>
      <c r="F83" s="15">
        <v>23.03</v>
      </c>
      <c r="G83" s="15"/>
      <c r="H83" s="3" t="s">
        <v>178</v>
      </c>
      <c r="I83" s="3" t="s">
        <v>1391</v>
      </c>
      <c r="J83" s="3" t="s">
        <v>1392</v>
      </c>
      <c r="K83" s="3" t="s">
        <v>1393</v>
      </c>
      <c r="L83" s="3"/>
      <c r="M83" s="3" t="s">
        <v>39</v>
      </c>
      <c r="N83" s="1" t="s">
        <v>40</v>
      </c>
      <c r="X83" s="1" t="s">
        <v>42</v>
      </c>
    </row>
    <row r="84" spans="1:24" ht="225" hidden="1">
      <c r="A84" s="1" t="s">
        <v>29</v>
      </c>
      <c r="B84" s="3" t="s">
        <v>1394</v>
      </c>
      <c r="C84" s="3" t="s">
        <v>1395</v>
      </c>
      <c r="D84" s="15" t="s">
        <v>78</v>
      </c>
      <c r="E84" s="3" t="s">
        <v>33</v>
      </c>
      <c r="F84" s="15">
        <v>23.03</v>
      </c>
      <c r="G84" s="15"/>
      <c r="H84" s="3" t="s">
        <v>47</v>
      </c>
      <c r="I84" s="3" t="s">
        <v>1396</v>
      </c>
      <c r="J84" s="3" t="s">
        <v>1397</v>
      </c>
      <c r="K84" s="3" t="s">
        <v>1398</v>
      </c>
      <c r="L84" s="3" t="s">
        <v>1399</v>
      </c>
      <c r="M84" s="3" t="s">
        <v>39</v>
      </c>
      <c r="N84" s="1" t="s">
        <v>40</v>
      </c>
      <c r="X84" s="1" t="s">
        <v>42</v>
      </c>
    </row>
    <row r="85" spans="1:24" ht="125" hidden="1">
      <c r="A85" s="1" t="s">
        <v>29</v>
      </c>
      <c r="B85" s="3" t="s">
        <v>617</v>
      </c>
      <c r="C85" s="3" t="s">
        <v>618</v>
      </c>
      <c r="D85" s="15" t="s">
        <v>619</v>
      </c>
      <c r="E85" s="3" t="s">
        <v>33</v>
      </c>
      <c r="F85" s="15">
        <v>23.03</v>
      </c>
      <c r="G85" s="15"/>
      <c r="H85" s="3" t="s">
        <v>47</v>
      </c>
      <c r="I85" s="3" t="s">
        <v>620</v>
      </c>
      <c r="J85" s="3" t="s">
        <v>621</v>
      </c>
      <c r="K85" s="3" t="s">
        <v>622</v>
      </c>
      <c r="L85" s="3" t="s">
        <v>623</v>
      </c>
      <c r="M85" s="3" t="s">
        <v>39</v>
      </c>
      <c r="N85" s="1" t="s">
        <v>40</v>
      </c>
      <c r="X85" s="1" t="s">
        <v>42</v>
      </c>
    </row>
    <row r="86" spans="1:24" ht="187.5" hidden="1">
      <c r="A86" s="1" t="s">
        <v>29</v>
      </c>
      <c r="B86" s="3" t="s">
        <v>625</v>
      </c>
      <c r="C86" s="3" t="s">
        <v>626</v>
      </c>
      <c r="D86" s="15" t="s">
        <v>627</v>
      </c>
      <c r="E86" s="3" t="s">
        <v>33</v>
      </c>
      <c r="F86" s="15">
        <v>23.03</v>
      </c>
      <c r="G86" s="15"/>
      <c r="H86" s="3" t="s">
        <v>628</v>
      </c>
      <c r="I86" s="3" t="s">
        <v>626</v>
      </c>
      <c r="J86" s="3" t="s">
        <v>629</v>
      </c>
      <c r="K86" s="3" t="s">
        <v>630</v>
      </c>
      <c r="L86" s="3" t="s">
        <v>631</v>
      </c>
      <c r="M86" s="3" t="s">
        <v>39</v>
      </c>
      <c r="N86" s="1" t="s">
        <v>40</v>
      </c>
      <c r="X86" s="1" t="s">
        <v>42</v>
      </c>
    </row>
    <row r="87" spans="1:24" ht="62.5" hidden="1">
      <c r="A87" s="1" t="s">
        <v>29</v>
      </c>
      <c r="B87" s="3" t="s">
        <v>1400</v>
      </c>
      <c r="C87" s="3" t="s">
        <v>1401</v>
      </c>
      <c r="D87" s="15" t="s">
        <v>1402</v>
      </c>
      <c r="E87" s="3" t="s">
        <v>33</v>
      </c>
      <c r="F87" s="15">
        <v>23.02</v>
      </c>
      <c r="G87" s="15" t="s">
        <v>1360</v>
      </c>
      <c r="H87" s="3" t="s">
        <v>949</v>
      </c>
      <c r="I87" s="3" t="s">
        <v>1403</v>
      </c>
      <c r="J87" s="3" t="s">
        <v>1404</v>
      </c>
      <c r="K87" s="3" t="s">
        <v>1405</v>
      </c>
      <c r="L87" s="3"/>
      <c r="M87" s="3" t="s">
        <v>39</v>
      </c>
      <c r="N87" s="1" t="s">
        <v>40</v>
      </c>
      <c r="V87" s="1" t="s">
        <v>1360</v>
      </c>
      <c r="X87" s="1" t="s">
        <v>42</v>
      </c>
    </row>
    <row r="88" spans="1:24" ht="100" hidden="1">
      <c r="A88" s="1" t="s">
        <v>29</v>
      </c>
      <c r="B88" s="3" t="s">
        <v>1406</v>
      </c>
      <c r="C88" s="3" t="s">
        <v>1407</v>
      </c>
      <c r="D88" s="15" t="s">
        <v>1408</v>
      </c>
      <c r="E88" s="3" t="s">
        <v>91</v>
      </c>
      <c r="F88" s="15">
        <v>23.03</v>
      </c>
      <c r="G88" s="15"/>
      <c r="H88" s="3" t="s">
        <v>34</v>
      </c>
      <c r="I88" s="3" t="s">
        <v>1409</v>
      </c>
      <c r="J88" s="3" t="s">
        <v>1410</v>
      </c>
      <c r="K88" s="3" t="s">
        <v>1411</v>
      </c>
      <c r="L88" s="3"/>
      <c r="M88" s="3" t="s">
        <v>39</v>
      </c>
      <c r="N88" s="1" t="s">
        <v>40</v>
      </c>
      <c r="X88" s="1" t="s">
        <v>42</v>
      </c>
    </row>
    <row r="89" spans="1:24" ht="225" hidden="1">
      <c r="A89" s="1" t="s">
        <v>29</v>
      </c>
      <c r="B89" s="3" t="s">
        <v>1412</v>
      </c>
      <c r="C89" s="3" t="s">
        <v>1413</v>
      </c>
      <c r="D89" s="15" t="s">
        <v>1414</v>
      </c>
      <c r="E89" s="3" t="s">
        <v>46</v>
      </c>
      <c r="F89" s="15">
        <v>23.03</v>
      </c>
      <c r="G89" s="15"/>
      <c r="H89" s="3" t="s">
        <v>34</v>
      </c>
      <c r="I89" s="3" t="s">
        <v>1415</v>
      </c>
      <c r="J89" s="3" t="s">
        <v>1416</v>
      </c>
      <c r="K89" s="3" t="s">
        <v>1417</v>
      </c>
      <c r="L89" s="3"/>
      <c r="M89" s="3" t="s">
        <v>39</v>
      </c>
      <c r="N89" s="1" t="s">
        <v>40</v>
      </c>
      <c r="X89" s="1" t="s">
        <v>42</v>
      </c>
    </row>
    <row r="90" spans="1:24" ht="137.5" hidden="1">
      <c r="A90" s="1" t="s">
        <v>29</v>
      </c>
      <c r="B90" s="3" t="s">
        <v>1418</v>
      </c>
      <c r="C90" s="3" t="s">
        <v>1419</v>
      </c>
      <c r="D90" s="15" t="s">
        <v>1420</v>
      </c>
      <c r="E90" s="3" t="s">
        <v>33</v>
      </c>
      <c r="F90" s="15" t="s">
        <v>64</v>
      </c>
      <c r="G90" s="15"/>
      <c r="H90" s="3" t="s">
        <v>949</v>
      </c>
      <c r="I90" s="3" t="s">
        <v>1421</v>
      </c>
      <c r="J90" s="3" t="s">
        <v>1422</v>
      </c>
      <c r="K90" s="3" t="s">
        <v>1423</v>
      </c>
      <c r="L90" s="3"/>
      <c r="M90" s="3" t="s">
        <v>39</v>
      </c>
      <c r="N90" s="1" t="s">
        <v>40</v>
      </c>
      <c r="X90" s="1" t="s">
        <v>42</v>
      </c>
    </row>
    <row r="91" spans="1:24" ht="87.5" hidden="1">
      <c r="A91" s="1" t="s">
        <v>29</v>
      </c>
      <c r="B91" s="3" t="s">
        <v>1424</v>
      </c>
      <c r="C91" s="3" t="s">
        <v>1425</v>
      </c>
      <c r="D91" s="15" t="s">
        <v>778</v>
      </c>
      <c r="E91" s="3" t="s">
        <v>46</v>
      </c>
      <c r="F91" s="15">
        <v>23.01</v>
      </c>
      <c r="G91" s="15" t="s">
        <v>1426</v>
      </c>
      <c r="H91" s="3" t="s">
        <v>34</v>
      </c>
      <c r="I91" s="3" t="s">
        <v>1427</v>
      </c>
      <c r="J91" s="3" t="s">
        <v>1428</v>
      </c>
      <c r="K91" s="3" t="s">
        <v>1429</v>
      </c>
      <c r="L91" s="3"/>
      <c r="M91" s="3" t="s">
        <v>39</v>
      </c>
      <c r="N91" s="1" t="s">
        <v>40</v>
      </c>
      <c r="V91" s="1" t="s">
        <v>1430</v>
      </c>
      <c r="X91" s="1" t="s">
        <v>42</v>
      </c>
    </row>
    <row r="92" spans="1:24" ht="100" hidden="1">
      <c r="A92" s="1" t="s">
        <v>29</v>
      </c>
      <c r="B92" s="3" t="s">
        <v>1431</v>
      </c>
      <c r="C92" s="3" t="s">
        <v>1432</v>
      </c>
      <c r="D92" s="15" t="s">
        <v>1408</v>
      </c>
      <c r="E92" s="3" t="s">
        <v>91</v>
      </c>
      <c r="F92" s="15">
        <v>23.03</v>
      </c>
      <c r="G92" s="15"/>
      <c r="H92" s="3" t="s">
        <v>34</v>
      </c>
      <c r="I92" s="3" t="s">
        <v>1433</v>
      </c>
      <c r="J92" s="3" t="s">
        <v>1434</v>
      </c>
      <c r="K92" s="3" t="s">
        <v>1435</v>
      </c>
      <c r="L92" s="3"/>
      <c r="M92" s="3" t="s">
        <v>39</v>
      </c>
      <c r="N92" s="1" t="s">
        <v>40</v>
      </c>
      <c r="X92" s="1" t="s">
        <v>42</v>
      </c>
    </row>
    <row r="93" spans="1:24" ht="409.5" hidden="1">
      <c r="A93" s="1" t="s">
        <v>116</v>
      </c>
      <c r="B93" s="3" t="s">
        <v>1196</v>
      </c>
      <c r="C93" s="3" t="s">
        <v>1436</v>
      </c>
      <c r="D93" t="s">
        <v>1071</v>
      </c>
      <c r="E93" s="3" t="s">
        <v>33</v>
      </c>
      <c r="F93" s="3">
        <v>23.02</v>
      </c>
      <c r="G93" s="3" t="s">
        <v>945</v>
      </c>
      <c r="H93" s="3" t="s">
        <v>47</v>
      </c>
      <c r="I93" s="3" t="s">
        <v>1192</v>
      </c>
      <c r="J93" s="3" t="s">
        <v>1193</v>
      </c>
      <c r="K93" s="3" t="s">
        <v>1194</v>
      </c>
      <c r="L93" s="3" t="s">
        <v>1195</v>
      </c>
      <c r="M93" s="3" t="s">
        <v>146</v>
      </c>
      <c r="N93" s="1" t="s">
        <v>40</v>
      </c>
      <c r="W93" s="1" t="s">
        <v>1437</v>
      </c>
      <c r="X93" s="1" t="s">
        <v>42</v>
      </c>
    </row>
    <row r="94" spans="1:24" ht="409.5" hidden="1">
      <c r="A94" s="1" t="s">
        <v>116</v>
      </c>
      <c r="B94" s="3" t="s">
        <v>1438</v>
      </c>
      <c r="C94" s="3" t="s">
        <v>1439</v>
      </c>
      <c r="D94" t="s">
        <v>1071</v>
      </c>
      <c r="E94" s="3" t="s">
        <v>868</v>
      </c>
      <c r="F94" s="3">
        <v>23.02</v>
      </c>
      <c r="G94" s="3" t="s">
        <v>976</v>
      </c>
      <c r="H94" s="3" t="s">
        <v>47</v>
      </c>
      <c r="I94" s="3" t="s">
        <v>1440</v>
      </c>
      <c r="J94" s="3" t="s">
        <v>1441</v>
      </c>
      <c r="K94" s="3" t="s">
        <v>1442</v>
      </c>
      <c r="L94" s="3" t="s">
        <v>1443</v>
      </c>
      <c r="M94" s="3" t="s">
        <v>146</v>
      </c>
      <c r="N94" s="1" t="s">
        <v>40</v>
      </c>
      <c r="X94" s="1" t="s">
        <v>42</v>
      </c>
    </row>
    <row r="95" spans="1:24" ht="212.5" hidden="1">
      <c r="A95" s="1" t="s">
        <v>116</v>
      </c>
      <c r="B95" s="3" t="s">
        <v>126</v>
      </c>
      <c r="C95" s="3" t="s">
        <v>1444</v>
      </c>
      <c r="D95" t="s">
        <v>119</v>
      </c>
      <c r="E95" s="3" t="s">
        <v>1445</v>
      </c>
      <c r="F95" s="3">
        <v>23.01</v>
      </c>
      <c r="G95" s="3" t="s">
        <v>1352</v>
      </c>
      <c r="H95" s="3" t="s">
        <v>120</v>
      </c>
      <c r="I95" s="3" t="s">
        <v>121</v>
      </c>
      <c r="J95" s="3" t="s">
        <v>122</v>
      </c>
      <c r="K95" s="3" t="s">
        <v>1446</v>
      </c>
      <c r="L95" s="3" t="s">
        <v>124</v>
      </c>
      <c r="M95" s="3" t="s">
        <v>125</v>
      </c>
      <c r="N95" s="1" t="s">
        <v>40</v>
      </c>
      <c r="X95" s="1" t="s">
        <v>42</v>
      </c>
    </row>
    <row r="96" spans="1:24" ht="275" hidden="1">
      <c r="A96" s="1" t="s">
        <v>116</v>
      </c>
      <c r="B96" s="3" t="s">
        <v>1447</v>
      </c>
      <c r="C96" s="3" t="s">
        <v>1448</v>
      </c>
      <c r="D96" t="s">
        <v>547</v>
      </c>
      <c r="E96" s="3" t="s">
        <v>868</v>
      </c>
      <c r="F96" s="3">
        <v>23.02</v>
      </c>
      <c r="G96" s="3" t="s">
        <v>976</v>
      </c>
      <c r="H96" s="3" t="s">
        <v>188</v>
      </c>
      <c r="I96" s="3" t="s">
        <v>1246</v>
      </c>
      <c r="J96" s="3" t="s">
        <v>1247</v>
      </c>
      <c r="K96" s="3" t="s">
        <v>1248</v>
      </c>
      <c r="L96" s="3" t="s">
        <v>1249</v>
      </c>
      <c r="M96" s="3" t="s">
        <v>146</v>
      </c>
      <c r="N96" s="1" t="s">
        <v>40</v>
      </c>
      <c r="X96" s="1" t="s">
        <v>42</v>
      </c>
    </row>
    <row r="97" spans="1:29" ht="162.5" hidden="1">
      <c r="A97" s="1" t="s">
        <v>116</v>
      </c>
      <c r="B97" s="3" t="s">
        <v>1449</v>
      </c>
      <c r="C97" s="3" t="s">
        <v>1450</v>
      </c>
      <c r="D97" s="15" t="s">
        <v>187</v>
      </c>
      <c r="E97" s="3" t="s">
        <v>33</v>
      </c>
      <c r="F97" s="3">
        <v>23.02</v>
      </c>
      <c r="G97" s="3" t="s">
        <v>64</v>
      </c>
      <c r="H97" s="3" t="s">
        <v>188</v>
      </c>
      <c r="I97" s="3" t="s">
        <v>1451</v>
      </c>
      <c r="J97" s="3" t="s">
        <v>1452</v>
      </c>
      <c r="K97" s="3" t="s">
        <v>1453</v>
      </c>
      <c r="L97" s="3"/>
      <c r="M97" s="3" t="s">
        <v>39</v>
      </c>
      <c r="N97" s="1" t="s">
        <v>40</v>
      </c>
      <c r="V97" s="1" t="s">
        <v>1454</v>
      </c>
      <c r="X97" s="1" t="s">
        <v>42</v>
      </c>
    </row>
    <row r="98" spans="1:29" ht="250" hidden="1">
      <c r="A98" s="1" t="s">
        <v>116</v>
      </c>
      <c r="B98" s="3" t="s">
        <v>1455</v>
      </c>
      <c r="C98" s="3" t="s">
        <v>1456</v>
      </c>
      <c r="D98" t="s">
        <v>375</v>
      </c>
      <c r="E98" s="3" t="s">
        <v>131</v>
      </c>
      <c r="F98" s="3">
        <v>23.02</v>
      </c>
      <c r="G98" s="3" t="s">
        <v>945</v>
      </c>
      <c r="H98" s="3" t="s">
        <v>178</v>
      </c>
      <c r="I98" s="3" t="s">
        <v>1287</v>
      </c>
      <c r="J98" s="3" t="s">
        <v>1457</v>
      </c>
      <c r="K98" s="3" t="s">
        <v>1289</v>
      </c>
      <c r="L98" s="3" t="s">
        <v>1458</v>
      </c>
      <c r="M98" s="3" t="s">
        <v>146</v>
      </c>
      <c r="N98" s="1" t="s">
        <v>40</v>
      </c>
      <c r="X98" s="1" t="s">
        <v>42</v>
      </c>
    </row>
    <row r="99" spans="1:29" ht="162.5" hidden="1">
      <c r="A99" s="1" t="s">
        <v>116</v>
      </c>
      <c r="B99" s="3" t="s">
        <v>1459</v>
      </c>
      <c r="C99" s="3" t="s">
        <v>1460</v>
      </c>
      <c r="D99" s="15" t="s">
        <v>1461</v>
      </c>
      <c r="E99" s="3" t="s">
        <v>91</v>
      </c>
      <c r="F99" s="3">
        <v>23.02</v>
      </c>
      <c r="G99" s="3" t="s">
        <v>945</v>
      </c>
      <c r="H99" s="3" t="s">
        <v>178</v>
      </c>
      <c r="I99" s="3" t="s">
        <v>1462</v>
      </c>
      <c r="J99" s="3" t="s">
        <v>1463</v>
      </c>
      <c r="K99" s="3" t="s">
        <v>1464</v>
      </c>
      <c r="L99" s="3"/>
      <c r="M99" s="3" t="s">
        <v>39</v>
      </c>
      <c r="N99" s="1" t="s">
        <v>40</v>
      </c>
      <c r="V99" s="1" t="s">
        <v>1465</v>
      </c>
      <c r="W99" s="21" t="s">
        <v>1466</v>
      </c>
      <c r="X99" s="1" t="s">
        <v>42</v>
      </c>
    </row>
    <row r="100" spans="1:29" ht="62.5">
      <c r="A100" s="1" t="s">
        <v>116</v>
      </c>
      <c r="B100" s="3" t="s">
        <v>1467</v>
      </c>
      <c r="C100" s="3" t="s">
        <v>1468</v>
      </c>
      <c r="D100" s="15" t="s">
        <v>1461</v>
      </c>
      <c r="E100" s="3" t="s">
        <v>868</v>
      </c>
      <c r="F100" s="3">
        <v>23.02</v>
      </c>
      <c r="G100" s="3" t="s">
        <v>976</v>
      </c>
      <c r="H100" s="3" t="s">
        <v>178</v>
      </c>
      <c r="I100" s="3" t="s">
        <v>1469</v>
      </c>
      <c r="J100" s="3" t="s">
        <v>1470</v>
      </c>
      <c r="K100" s="3" t="s">
        <v>1471</v>
      </c>
      <c r="L100" s="3" t="s">
        <v>1472</v>
      </c>
      <c r="M100" s="3" t="s">
        <v>39</v>
      </c>
      <c r="N100" s="17" t="s">
        <v>42</v>
      </c>
      <c r="X100" s="1" t="s">
        <v>42</v>
      </c>
      <c r="AC100" s="1" t="s">
        <v>42</v>
      </c>
    </row>
    <row r="101" spans="1:29" ht="187.5" hidden="1">
      <c r="A101" s="1" t="s">
        <v>116</v>
      </c>
      <c r="B101" s="3" t="s">
        <v>1473</v>
      </c>
      <c r="C101" s="3" t="s">
        <v>1474</v>
      </c>
      <c r="D101" t="s">
        <v>78</v>
      </c>
      <c r="E101" s="3" t="s">
        <v>868</v>
      </c>
      <c r="F101" s="3">
        <v>23.02</v>
      </c>
      <c r="G101" s="3" t="s">
        <v>945</v>
      </c>
      <c r="H101" s="3" t="s">
        <v>47</v>
      </c>
      <c r="I101" s="3" t="s">
        <v>1475</v>
      </c>
      <c r="J101" s="3" t="s">
        <v>1476</v>
      </c>
      <c r="K101" s="3" t="s">
        <v>1477</v>
      </c>
      <c r="L101" s="3" t="s">
        <v>1478</v>
      </c>
      <c r="M101" s="3" t="s">
        <v>146</v>
      </c>
      <c r="N101" s="1" t="s">
        <v>40</v>
      </c>
      <c r="X101" s="1" t="s">
        <v>42</v>
      </c>
    </row>
    <row r="102" spans="1:29" ht="62.5" hidden="1">
      <c r="A102" s="1" t="s">
        <v>116</v>
      </c>
      <c r="B102" s="3" t="s">
        <v>1479</v>
      </c>
      <c r="C102" s="3" t="s">
        <v>1480</v>
      </c>
      <c r="D102" s="15" t="s">
        <v>1402</v>
      </c>
      <c r="E102" s="3" t="s">
        <v>33</v>
      </c>
      <c r="F102" s="3">
        <v>23.02</v>
      </c>
      <c r="G102" s="3" t="s">
        <v>1481</v>
      </c>
      <c r="H102" s="3" t="s">
        <v>949</v>
      </c>
      <c r="I102" s="3" t="s">
        <v>1482</v>
      </c>
      <c r="J102" s="3" t="s">
        <v>1483</v>
      </c>
      <c r="K102" s="3" t="s">
        <v>1484</v>
      </c>
      <c r="L102" s="3" t="s">
        <v>1485</v>
      </c>
      <c r="M102" s="3" t="s">
        <v>39</v>
      </c>
      <c r="N102" s="1" t="s">
        <v>40</v>
      </c>
      <c r="W102" s="1" t="s">
        <v>1486</v>
      </c>
      <c r="X102" s="1" t="s">
        <v>42</v>
      </c>
    </row>
    <row r="103" spans="1:29" ht="387.5">
      <c r="A103" s="1" t="s">
        <v>116</v>
      </c>
      <c r="B103" s="3" t="s">
        <v>1487</v>
      </c>
      <c r="C103" s="3" t="s">
        <v>1488</v>
      </c>
      <c r="D103" s="15" t="s">
        <v>515</v>
      </c>
      <c r="E103" s="3" t="s">
        <v>33</v>
      </c>
      <c r="F103" s="3">
        <v>23.02</v>
      </c>
      <c r="G103" s="3" t="s">
        <v>945</v>
      </c>
      <c r="H103" s="3" t="s">
        <v>116</v>
      </c>
      <c r="I103" s="3" t="s">
        <v>1353</v>
      </c>
      <c r="J103" s="3" t="s">
        <v>1354</v>
      </c>
      <c r="K103" s="3" t="s">
        <v>1355</v>
      </c>
      <c r="L103" s="3"/>
      <c r="M103" s="3" t="s">
        <v>39</v>
      </c>
      <c r="N103" s="17" t="s">
        <v>42</v>
      </c>
      <c r="W103" s="1" t="s">
        <v>1489</v>
      </c>
      <c r="X103" s="1" t="s">
        <v>42</v>
      </c>
      <c r="AC103" s="1" t="s">
        <v>42</v>
      </c>
    </row>
    <row r="104" spans="1:29" ht="250" hidden="1">
      <c r="A104" s="1" t="s">
        <v>116</v>
      </c>
      <c r="B104" s="3" t="s">
        <v>1490</v>
      </c>
      <c r="C104" s="3" t="s">
        <v>1491</v>
      </c>
      <c r="D104" t="s">
        <v>243</v>
      </c>
      <c r="E104" s="3" t="s">
        <v>1445</v>
      </c>
      <c r="F104" s="3">
        <v>23.02</v>
      </c>
      <c r="G104" s="3" t="s">
        <v>945</v>
      </c>
      <c r="H104" s="3" t="s">
        <v>120</v>
      </c>
      <c r="I104" s="3" t="s">
        <v>1492</v>
      </c>
      <c r="J104" s="3" t="s">
        <v>1493</v>
      </c>
      <c r="K104" s="3" t="s">
        <v>1493</v>
      </c>
      <c r="L104" s="3" t="s">
        <v>1494</v>
      </c>
      <c r="M104" s="3" t="s">
        <v>146</v>
      </c>
      <c r="N104" s="1" t="s">
        <v>40</v>
      </c>
      <c r="X104" s="1" t="s">
        <v>42</v>
      </c>
    </row>
    <row r="105" spans="1:29" ht="409.5" hidden="1">
      <c r="A105" s="1" t="s">
        <v>116</v>
      </c>
      <c r="B105" s="3" t="s">
        <v>309</v>
      </c>
      <c r="C105" s="3" t="s">
        <v>1495</v>
      </c>
      <c r="D105" t="s">
        <v>227</v>
      </c>
      <c r="E105" s="3" t="s">
        <v>868</v>
      </c>
      <c r="F105" s="3">
        <v>23.03</v>
      </c>
      <c r="G105" s="3" t="s">
        <v>945</v>
      </c>
      <c r="H105" s="3" t="s">
        <v>120</v>
      </c>
      <c r="I105" s="3" t="s">
        <v>305</v>
      </c>
      <c r="J105" s="3" t="s">
        <v>305</v>
      </c>
      <c r="K105" s="3" t="s">
        <v>306</v>
      </c>
      <c r="L105" s="3" t="s">
        <v>307</v>
      </c>
      <c r="M105" s="3" t="s">
        <v>146</v>
      </c>
      <c r="N105" s="1" t="s">
        <v>40</v>
      </c>
      <c r="X105" s="1" t="s">
        <v>42</v>
      </c>
    </row>
    <row r="106" spans="1:29" ht="287.5">
      <c r="A106" s="1" t="s">
        <v>116</v>
      </c>
      <c r="B106" s="3" t="s">
        <v>1496</v>
      </c>
      <c r="C106" s="3" t="s">
        <v>1497</v>
      </c>
      <c r="D106" s="15" t="s">
        <v>367</v>
      </c>
      <c r="E106" s="3" t="s">
        <v>1445</v>
      </c>
      <c r="F106" s="3">
        <v>23.02</v>
      </c>
      <c r="G106" s="3" t="s">
        <v>976</v>
      </c>
      <c r="H106" s="3" t="s">
        <v>120</v>
      </c>
      <c r="I106" s="3" t="s">
        <v>1498</v>
      </c>
      <c r="J106" s="3" t="s">
        <v>1499</v>
      </c>
      <c r="K106" s="3" t="s">
        <v>1500</v>
      </c>
      <c r="L106" s="3" t="s">
        <v>1501</v>
      </c>
      <c r="M106" s="3" t="s">
        <v>39</v>
      </c>
      <c r="N106" s="17" t="s">
        <v>42</v>
      </c>
      <c r="X106" s="1" t="s">
        <v>42</v>
      </c>
      <c r="AC106" s="1" t="s">
        <v>42</v>
      </c>
    </row>
    <row r="107" spans="1:29" ht="75">
      <c r="A107" s="1" t="s">
        <v>116</v>
      </c>
      <c r="B107" s="3" t="s">
        <v>1502</v>
      </c>
      <c r="C107" s="3" t="s">
        <v>1503</v>
      </c>
      <c r="D107" s="15" t="s">
        <v>167</v>
      </c>
      <c r="E107" s="3" t="s">
        <v>868</v>
      </c>
      <c r="F107" s="3">
        <v>23.02</v>
      </c>
      <c r="G107" s="3" t="s">
        <v>976</v>
      </c>
      <c r="H107" s="3" t="s">
        <v>47</v>
      </c>
      <c r="I107" s="3" t="s">
        <v>1504</v>
      </c>
      <c r="J107" s="3" t="s">
        <v>1505</v>
      </c>
      <c r="K107" s="3" t="s">
        <v>1506</v>
      </c>
      <c r="L107" s="3"/>
      <c r="M107" s="3" t="s">
        <v>39</v>
      </c>
      <c r="N107" s="17" t="s">
        <v>42</v>
      </c>
      <c r="V107" s="1" t="s">
        <v>1507</v>
      </c>
      <c r="W107" s="1" t="s">
        <v>1508</v>
      </c>
      <c r="X107" s="1" t="s">
        <v>42</v>
      </c>
      <c r="AC107" s="1" t="s">
        <v>42</v>
      </c>
    </row>
    <row r="108" spans="1:29" ht="100" hidden="1">
      <c r="A108" s="1" t="s">
        <v>116</v>
      </c>
      <c r="B108" s="3" t="s">
        <v>1509</v>
      </c>
      <c r="C108" s="3" t="s">
        <v>1510</v>
      </c>
      <c r="D108" s="15" t="s">
        <v>119</v>
      </c>
      <c r="E108" s="3" t="s">
        <v>1445</v>
      </c>
      <c r="F108" s="3">
        <v>23.02</v>
      </c>
      <c r="G108" s="3" t="s">
        <v>945</v>
      </c>
      <c r="H108" s="3" t="s">
        <v>120</v>
      </c>
      <c r="I108" s="3" t="s">
        <v>1511</v>
      </c>
      <c r="J108" s="3" t="s">
        <v>1512</v>
      </c>
      <c r="K108" s="3" t="s">
        <v>1511</v>
      </c>
      <c r="L108" s="3"/>
      <c r="M108" s="3" t="s">
        <v>39</v>
      </c>
      <c r="N108" s="1" t="s">
        <v>40</v>
      </c>
      <c r="X108" s="1" t="s">
        <v>42</v>
      </c>
    </row>
    <row r="109" spans="1:29" ht="162.5">
      <c r="A109" s="1" t="s">
        <v>116</v>
      </c>
      <c r="B109" s="3" t="s">
        <v>1513</v>
      </c>
      <c r="C109" s="3" t="s">
        <v>1514</v>
      </c>
      <c r="D109" s="15" t="s">
        <v>612</v>
      </c>
      <c r="E109" s="3" t="s">
        <v>91</v>
      </c>
      <c r="F109" s="3">
        <v>23.02</v>
      </c>
      <c r="G109" s="3" t="s">
        <v>976</v>
      </c>
      <c r="H109" s="3" t="s">
        <v>178</v>
      </c>
      <c r="I109" s="3" t="s">
        <v>1515</v>
      </c>
      <c r="J109" s="3" t="s">
        <v>1235</v>
      </c>
      <c r="K109" s="3" t="s">
        <v>1516</v>
      </c>
      <c r="L109" s="3"/>
      <c r="M109" s="3" t="s">
        <v>39</v>
      </c>
      <c r="N109" s="17" t="s">
        <v>42</v>
      </c>
      <c r="W109" s="1" t="s">
        <v>1517</v>
      </c>
      <c r="X109" s="1" t="s">
        <v>42</v>
      </c>
      <c r="AC109" s="1" t="s">
        <v>42</v>
      </c>
    </row>
    <row r="110" spans="1:29" ht="409.5">
      <c r="A110" s="1" t="s">
        <v>116</v>
      </c>
      <c r="B110" s="3" t="s">
        <v>1518</v>
      </c>
      <c r="C110" s="3" t="s">
        <v>1519</v>
      </c>
      <c r="D110" s="15" t="s">
        <v>272</v>
      </c>
      <c r="E110" s="3" t="s">
        <v>33</v>
      </c>
      <c r="F110" s="3">
        <v>23.02</v>
      </c>
      <c r="G110" s="3" t="s">
        <v>1373</v>
      </c>
      <c r="H110" s="3" t="s">
        <v>116</v>
      </c>
      <c r="I110" s="3" t="s">
        <v>1520</v>
      </c>
      <c r="J110" s="3" t="s">
        <v>1521</v>
      </c>
      <c r="K110" s="3" t="s">
        <v>1522</v>
      </c>
      <c r="L110" s="18" t="s">
        <v>1523</v>
      </c>
      <c r="M110" s="3" t="s">
        <v>39</v>
      </c>
      <c r="N110" s="17" t="s">
        <v>42</v>
      </c>
      <c r="V110" s="1" t="s">
        <v>1524</v>
      </c>
      <c r="W110" s="1" t="s">
        <v>1525</v>
      </c>
      <c r="X110" s="1" t="s">
        <v>42</v>
      </c>
      <c r="AC110" s="1" t="s">
        <v>42</v>
      </c>
    </row>
    <row r="111" spans="1:29" ht="409.5" hidden="1">
      <c r="A111" s="1" t="s">
        <v>116</v>
      </c>
      <c r="B111" s="3" t="s">
        <v>1526</v>
      </c>
      <c r="C111" s="3" t="s">
        <v>1527</v>
      </c>
      <c r="D111" t="s">
        <v>1528</v>
      </c>
      <c r="E111" s="3" t="s">
        <v>868</v>
      </c>
      <c r="F111" s="3">
        <v>23.02</v>
      </c>
      <c r="G111" s="3" t="s">
        <v>945</v>
      </c>
      <c r="H111" s="3" t="s">
        <v>120</v>
      </c>
      <c r="I111" s="3" t="s">
        <v>1529</v>
      </c>
      <c r="J111" s="3" t="s">
        <v>1530</v>
      </c>
      <c r="K111" s="3" t="s">
        <v>1531</v>
      </c>
      <c r="L111" s="3"/>
      <c r="M111" s="3" t="s">
        <v>146</v>
      </c>
      <c r="N111" s="1" t="s">
        <v>40</v>
      </c>
      <c r="X111" s="1" t="s">
        <v>42</v>
      </c>
    </row>
    <row r="112" spans="1:29" ht="150" hidden="1">
      <c r="A112" s="1" t="s">
        <v>116</v>
      </c>
      <c r="B112" s="3" t="s">
        <v>1532</v>
      </c>
      <c r="C112" s="3" t="s">
        <v>1533</v>
      </c>
      <c r="D112" s="15" t="s">
        <v>1057</v>
      </c>
      <c r="E112" s="3" t="s">
        <v>46</v>
      </c>
      <c r="F112" s="3">
        <v>23.02</v>
      </c>
      <c r="G112" s="3" t="s">
        <v>976</v>
      </c>
      <c r="H112" s="3" t="s">
        <v>120</v>
      </c>
      <c r="I112" s="3" t="s">
        <v>1534</v>
      </c>
      <c r="J112" s="3" t="s">
        <v>1535</v>
      </c>
      <c r="K112" s="3" t="s">
        <v>1536</v>
      </c>
      <c r="L112" s="3"/>
      <c r="M112" s="3" t="s">
        <v>39</v>
      </c>
      <c r="N112" s="1" t="s">
        <v>40</v>
      </c>
      <c r="V112" s="1" t="s">
        <v>1019</v>
      </c>
      <c r="X112" s="1" t="s">
        <v>42</v>
      </c>
    </row>
    <row r="113" spans="1:30" ht="162.5" hidden="1">
      <c r="A113" s="1" t="s">
        <v>116</v>
      </c>
      <c r="B113" s="3" t="s">
        <v>1537</v>
      </c>
      <c r="C113" s="3" t="s">
        <v>1538</v>
      </c>
      <c r="D113" t="s">
        <v>589</v>
      </c>
      <c r="E113" s="3" t="s">
        <v>91</v>
      </c>
      <c r="F113" s="3" t="s">
        <v>104</v>
      </c>
      <c r="G113" s="3" t="s">
        <v>64</v>
      </c>
      <c r="H113" s="3" t="s">
        <v>279</v>
      </c>
      <c r="I113" s="3" t="s">
        <v>280</v>
      </c>
      <c r="J113" s="3" t="s">
        <v>281</v>
      </c>
      <c r="K113" s="3" t="s">
        <v>282</v>
      </c>
      <c r="L113" s="3" t="s">
        <v>1539</v>
      </c>
      <c r="M113" s="3" t="s">
        <v>146</v>
      </c>
      <c r="N113" s="1" t="s">
        <v>40</v>
      </c>
      <c r="X113" s="1" t="s">
        <v>42</v>
      </c>
    </row>
    <row r="114" spans="1:30" ht="187.5">
      <c r="A114" s="1" t="s">
        <v>116</v>
      </c>
      <c r="B114" s="3" t="s">
        <v>1540</v>
      </c>
      <c r="C114" s="3" t="s">
        <v>1541</v>
      </c>
      <c r="D114" s="15" t="s">
        <v>1542</v>
      </c>
      <c r="E114" s="3" t="s">
        <v>868</v>
      </c>
      <c r="F114" s="3">
        <v>23.02</v>
      </c>
      <c r="G114" s="3" t="s">
        <v>976</v>
      </c>
      <c r="H114" s="3" t="s">
        <v>120</v>
      </c>
      <c r="I114" s="3" t="s">
        <v>1543</v>
      </c>
      <c r="J114" s="3" t="s">
        <v>1544</v>
      </c>
      <c r="K114" s="3" t="s">
        <v>1545</v>
      </c>
      <c r="L114" s="3" t="s">
        <v>1546</v>
      </c>
      <c r="M114" s="3" t="s">
        <v>39</v>
      </c>
      <c r="N114" s="17" t="s">
        <v>42</v>
      </c>
      <c r="V114" s="1" t="s">
        <v>1547</v>
      </c>
      <c r="W114" s="1" t="s">
        <v>1548</v>
      </c>
      <c r="X114" s="1" t="s">
        <v>42</v>
      </c>
      <c r="AC114" s="1" t="s">
        <v>42</v>
      </c>
    </row>
    <row r="115" spans="1:30" ht="200">
      <c r="A115" s="1" t="s">
        <v>116</v>
      </c>
      <c r="B115" s="3" t="s">
        <v>1549</v>
      </c>
      <c r="C115" s="3" t="s">
        <v>1550</v>
      </c>
      <c r="D115" s="15" t="s">
        <v>375</v>
      </c>
      <c r="E115" s="3" t="s">
        <v>33</v>
      </c>
      <c r="F115" s="3">
        <v>23.02</v>
      </c>
      <c r="G115" s="3" t="s">
        <v>1373</v>
      </c>
      <c r="H115" s="3" t="s">
        <v>178</v>
      </c>
      <c r="I115" s="3" t="s">
        <v>1551</v>
      </c>
      <c r="J115" s="3" t="s">
        <v>1552</v>
      </c>
      <c r="K115" s="3" t="s">
        <v>1553</v>
      </c>
      <c r="L115" s="3"/>
      <c r="M115" s="3" t="s">
        <v>39</v>
      </c>
      <c r="N115" s="17" t="s">
        <v>42</v>
      </c>
      <c r="V115" s="1" t="s">
        <v>1554</v>
      </c>
      <c r="W115" s="1" t="s">
        <v>1555</v>
      </c>
      <c r="X115" s="1" t="s">
        <v>42</v>
      </c>
      <c r="AC115" s="1" t="s">
        <v>42</v>
      </c>
    </row>
    <row r="116" spans="1:30" ht="100">
      <c r="A116" s="1" t="s">
        <v>116</v>
      </c>
      <c r="B116" s="3" t="s">
        <v>1556</v>
      </c>
      <c r="C116" s="3" t="s">
        <v>1557</v>
      </c>
      <c r="D116" s="15" t="s">
        <v>375</v>
      </c>
      <c r="E116" s="3" t="s">
        <v>33</v>
      </c>
      <c r="F116" s="3">
        <v>23.02</v>
      </c>
      <c r="G116" s="3" t="s">
        <v>945</v>
      </c>
      <c r="H116" s="3" t="s">
        <v>178</v>
      </c>
      <c r="I116" s="3" t="s">
        <v>1558</v>
      </c>
      <c r="J116" s="3" t="s">
        <v>1559</v>
      </c>
      <c r="K116" s="3" t="s">
        <v>1560</v>
      </c>
      <c r="L116" s="3"/>
      <c r="M116" s="3" t="s">
        <v>39</v>
      </c>
      <c r="N116" s="17" t="s">
        <v>42</v>
      </c>
      <c r="V116" s="1" t="s">
        <v>1561</v>
      </c>
      <c r="W116" s="1" t="s">
        <v>1562</v>
      </c>
      <c r="X116" s="1" t="s">
        <v>42</v>
      </c>
      <c r="AC116" s="1" t="s">
        <v>42</v>
      </c>
    </row>
    <row r="117" spans="1:30" ht="187.5">
      <c r="A117" s="1" t="s">
        <v>116</v>
      </c>
      <c r="B117" s="3" t="s">
        <v>1563</v>
      </c>
      <c r="C117" s="3" t="s">
        <v>1564</v>
      </c>
      <c r="D117" s="15" t="s">
        <v>1565</v>
      </c>
      <c r="E117" s="3" t="s">
        <v>91</v>
      </c>
      <c r="F117" s="3">
        <v>23.02</v>
      </c>
      <c r="G117" s="3" t="s">
        <v>945</v>
      </c>
      <c r="H117" s="3" t="s">
        <v>178</v>
      </c>
      <c r="I117" s="3" t="s">
        <v>1566</v>
      </c>
      <c r="J117" s="3" t="s">
        <v>1567</v>
      </c>
      <c r="K117" s="3" t="s">
        <v>1568</v>
      </c>
      <c r="L117" s="3"/>
      <c r="M117" s="3" t="s">
        <v>39</v>
      </c>
      <c r="N117" s="17" t="s">
        <v>42</v>
      </c>
      <c r="V117" s="1" t="s">
        <v>1569</v>
      </c>
      <c r="W117" s="1" t="s">
        <v>1570</v>
      </c>
      <c r="X117" s="1" t="s">
        <v>42</v>
      </c>
      <c r="AC117" s="1" t="s">
        <v>42</v>
      </c>
    </row>
    <row r="118" spans="1:30" ht="187.5" hidden="1">
      <c r="A118" s="1" t="s">
        <v>116</v>
      </c>
      <c r="B118" s="3" t="s">
        <v>1571</v>
      </c>
      <c r="C118" s="3" t="s">
        <v>1572</v>
      </c>
      <c r="D118" s="15" t="s">
        <v>612</v>
      </c>
      <c r="E118" s="3" t="s">
        <v>91</v>
      </c>
      <c r="F118" s="3">
        <v>23.02</v>
      </c>
      <c r="G118" s="3" t="s">
        <v>945</v>
      </c>
      <c r="H118" s="3" t="s">
        <v>178</v>
      </c>
      <c r="I118" s="3" t="s">
        <v>1234</v>
      </c>
      <c r="J118" s="3" t="s">
        <v>1235</v>
      </c>
      <c r="K118" s="3" t="s">
        <v>1236</v>
      </c>
      <c r="L118" s="3" t="s">
        <v>1573</v>
      </c>
      <c r="M118" s="3" t="s">
        <v>39</v>
      </c>
      <c r="N118" s="1" t="s">
        <v>40</v>
      </c>
      <c r="V118" s="1" t="s">
        <v>1574</v>
      </c>
      <c r="W118" s="1" t="s">
        <v>1575</v>
      </c>
      <c r="X118" s="1" t="s">
        <v>42</v>
      </c>
    </row>
    <row r="119" spans="1:30" ht="62.5">
      <c r="A119" s="1" t="s">
        <v>116</v>
      </c>
      <c r="B119" s="3" t="s">
        <v>1576</v>
      </c>
      <c r="C119" s="3" t="s">
        <v>1577</v>
      </c>
      <c r="D119" s="15" t="s">
        <v>1022</v>
      </c>
      <c r="E119" s="3" t="s">
        <v>91</v>
      </c>
      <c r="F119" s="3">
        <v>23.02</v>
      </c>
      <c r="G119" s="3" t="s">
        <v>945</v>
      </c>
      <c r="H119" s="3" t="s">
        <v>188</v>
      </c>
      <c r="I119" s="3" t="s">
        <v>1578</v>
      </c>
      <c r="J119" s="3" t="s">
        <v>1579</v>
      </c>
      <c r="K119" s="3" t="s">
        <v>1580</v>
      </c>
      <c r="L119" s="3"/>
      <c r="M119" s="3" t="s">
        <v>39</v>
      </c>
      <c r="N119" s="17" t="s">
        <v>42</v>
      </c>
      <c r="V119" s="1" t="s">
        <v>1581</v>
      </c>
      <c r="W119" s="1" t="s">
        <v>1582</v>
      </c>
      <c r="X119" s="1" t="s">
        <v>42</v>
      </c>
      <c r="AC119" s="1" t="s">
        <v>42</v>
      </c>
    </row>
    <row r="120" spans="1:30" ht="50" hidden="1">
      <c r="A120" s="1" t="s">
        <v>116</v>
      </c>
      <c r="B120" s="3" t="s">
        <v>1583</v>
      </c>
      <c r="C120" s="3" t="s">
        <v>1584</v>
      </c>
      <c r="D120" t="s">
        <v>367</v>
      </c>
      <c r="E120" s="3" t="s">
        <v>46</v>
      </c>
      <c r="F120" s="3" t="s">
        <v>104</v>
      </c>
      <c r="G120" s="3"/>
      <c r="H120" s="3" t="s">
        <v>120</v>
      </c>
      <c r="I120" s="3" t="s">
        <v>1585</v>
      </c>
      <c r="J120" s="3" t="s">
        <v>1585</v>
      </c>
      <c r="K120" s="3" t="s">
        <v>1585</v>
      </c>
      <c r="L120" s="3"/>
      <c r="M120" s="3" t="s">
        <v>125</v>
      </c>
      <c r="N120" s="1" t="s">
        <v>40</v>
      </c>
      <c r="X120" s="1" t="s">
        <v>42</v>
      </c>
    </row>
    <row r="121" spans="1:30" ht="137.5" hidden="1">
      <c r="A121" s="1" t="s">
        <v>116</v>
      </c>
      <c r="B121" s="3" t="s">
        <v>1586</v>
      </c>
      <c r="C121" s="3" t="s">
        <v>1587</v>
      </c>
      <c r="D121" t="s">
        <v>130</v>
      </c>
      <c r="E121" t="s">
        <v>46</v>
      </c>
      <c r="F121" s="3">
        <v>23.02</v>
      </c>
      <c r="G121" s="16" t="s">
        <v>1019</v>
      </c>
      <c r="H121" s="3" t="s">
        <v>116</v>
      </c>
      <c r="I121" s="3" t="s">
        <v>1588</v>
      </c>
      <c r="J121" s="3" t="s">
        <v>1589</v>
      </c>
      <c r="K121" s="3" t="s">
        <v>1590</v>
      </c>
      <c r="L121" s="3"/>
      <c r="M121" s="3" t="s">
        <v>39</v>
      </c>
      <c r="N121" s="1" t="s">
        <v>40</v>
      </c>
      <c r="V121" s="1" t="s">
        <v>1591</v>
      </c>
      <c r="W121" s="1" t="s">
        <v>1592</v>
      </c>
      <c r="X121" s="1" t="s">
        <v>42</v>
      </c>
    </row>
    <row r="122" spans="1:30" ht="409.5">
      <c r="A122" s="1" t="s">
        <v>116</v>
      </c>
      <c r="B122" s="3" t="s">
        <v>1593</v>
      </c>
      <c r="C122" s="3" t="s">
        <v>1594</v>
      </c>
      <c r="D122" t="s">
        <v>130</v>
      </c>
      <c r="E122" t="s">
        <v>46</v>
      </c>
      <c r="F122" s="3">
        <v>23.02</v>
      </c>
      <c r="G122" s="16" t="s">
        <v>1019</v>
      </c>
      <c r="H122" s="3" t="s">
        <v>116</v>
      </c>
      <c r="I122" s="3" t="s">
        <v>1595</v>
      </c>
      <c r="J122" s="3" t="s">
        <v>1596</v>
      </c>
      <c r="K122" s="3" t="s">
        <v>1597</v>
      </c>
      <c r="L122" s="3" t="s">
        <v>1598</v>
      </c>
      <c r="M122" s="3" t="s">
        <v>39</v>
      </c>
      <c r="N122" s="17" t="s">
        <v>42</v>
      </c>
      <c r="V122" s="1" t="s">
        <v>1599</v>
      </c>
      <c r="W122" s="1" t="s">
        <v>1600</v>
      </c>
      <c r="X122" s="1" t="s">
        <v>42</v>
      </c>
      <c r="AC122" s="1" t="s">
        <v>1601</v>
      </c>
      <c r="AD122" s="1" t="s">
        <v>1602</v>
      </c>
    </row>
    <row r="123" spans="1:30" ht="325">
      <c r="A123" s="1" t="s">
        <v>116</v>
      </c>
      <c r="B123" s="3" t="s">
        <v>1154</v>
      </c>
      <c r="C123" s="3" t="s">
        <v>1155</v>
      </c>
      <c r="D123" t="s">
        <v>130</v>
      </c>
      <c r="E123" t="s">
        <v>46</v>
      </c>
      <c r="F123" s="3">
        <v>23.02</v>
      </c>
      <c r="G123" s="16" t="s">
        <v>1019</v>
      </c>
      <c r="H123" s="3" t="s">
        <v>116</v>
      </c>
      <c r="I123" s="3" t="s">
        <v>1157</v>
      </c>
      <c r="J123" s="3" t="s">
        <v>1158</v>
      </c>
      <c r="K123" s="3" t="s">
        <v>1158</v>
      </c>
      <c r="L123" s="3" t="s">
        <v>1159</v>
      </c>
      <c r="M123" s="3" t="s">
        <v>39</v>
      </c>
      <c r="N123" s="17" t="s">
        <v>42</v>
      </c>
      <c r="V123" s="1" t="s">
        <v>1603</v>
      </c>
      <c r="W123" s="1" t="s">
        <v>1604</v>
      </c>
      <c r="X123" s="1" t="s">
        <v>42</v>
      </c>
      <c r="AC123" s="1" t="s">
        <v>1601</v>
      </c>
      <c r="AD123" s="1" t="s">
        <v>1602</v>
      </c>
    </row>
    <row r="124" spans="1:30" ht="37.5" hidden="1">
      <c r="A124" s="1" t="s">
        <v>116</v>
      </c>
      <c r="B124" s="1" t="s">
        <v>1605</v>
      </c>
      <c r="C124" s="1" t="s">
        <v>1606</v>
      </c>
      <c r="F124" s="1">
        <v>23.02</v>
      </c>
      <c r="G124" s="19" t="s">
        <v>1019</v>
      </c>
      <c r="H124" s="1" t="s">
        <v>116</v>
      </c>
      <c r="N124" s="1" t="s">
        <v>40</v>
      </c>
      <c r="V124" s="1" t="s">
        <v>1591</v>
      </c>
      <c r="W124" s="1" t="s">
        <v>1607</v>
      </c>
      <c r="X124" s="1" t="s">
        <v>42</v>
      </c>
    </row>
    <row r="125" spans="1:30" ht="87.5">
      <c r="A125" s="1" t="s">
        <v>686</v>
      </c>
      <c r="B125" s="3" t="s">
        <v>1608</v>
      </c>
      <c r="C125" s="3" t="s">
        <v>1609</v>
      </c>
      <c r="D125" s="3" t="s">
        <v>1610</v>
      </c>
      <c r="E125" s="3" t="s">
        <v>33</v>
      </c>
      <c r="F125" s="3">
        <v>23.02</v>
      </c>
      <c r="G125" s="3" t="s">
        <v>1611</v>
      </c>
      <c r="H125" s="3" t="s">
        <v>686</v>
      </c>
      <c r="I125" s="3" t="s">
        <v>1612</v>
      </c>
      <c r="J125" s="3" t="s">
        <v>1613</v>
      </c>
      <c r="K125" s="3" t="s">
        <v>1614</v>
      </c>
      <c r="L125" s="1" t="s">
        <v>1615</v>
      </c>
      <c r="M125" s="3" t="s">
        <v>146</v>
      </c>
      <c r="N125" s="17" t="s">
        <v>42</v>
      </c>
      <c r="V125" s="1" t="s">
        <v>1616</v>
      </c>
      <c r="X125" s="1" t="s">
        <v>42</v>
      </c>
      <c r="AC125" s="1" t="s">
        <v>42</v>
      </c>
    </row>
    <row r="126" spans="1:30" ht="112.5">
      <c r="A126" s="1" t="s">
        <v>686</v>
      </c>
      <c r="B126" s="3" t="s">
        <v>1617</v>
      </c>
      <c r="C126" s="3" t="s">
        <v>1618</v>
      </c>
      <c r="D126" s="3" t="s">
        <v>1619</v>
      </c>
      <c r="E126" s="3" t="s">
        <v>33</v>
      </c>
      <c r="F126" s="3">
        <v>23.01</v>
      </c>
      <c r="G126" s="3" t="s">
        <v>1611</v>
      </c>
      <c r="H126" s="3" t="s">
        <v>686</v>
      </c>
      <c r="I126" s="3" t="s">
        <v>1620</v>
      </c>
      <c r="J126" s="3" t="s">
        <v>1621</v>
      </c>
      <c r="K126" s="3" t="s">
        <v>1622</v>
      </c>
      <c r="L126" s="1" t="s">
        <v>1615</v>
      </c>
      <c r="M126" s="3" t="s">
        <v>146</v>
      </c>
      <c r="N126" s="17" t="s">
        <v>42</v>
      </c>
      <c r="V126" s="1" t="s">
        <v>1623</v>
      </c>
      <c r="X126" s="1" t="s">
        <v>42</v>
      </c>
      <c r="AC126" s="1" t="s">
        <v>42</v>
      </c>
    </row>
    <row r="127" spans="1:30" ht="87.5">
      <c r="A127" s="1" t="s">
        <v>686</v>
      </c>
      <c r="B127" s="3" t="s">
        <v>1624</v>
      </c>
      <c r="C127" s="3" t="s">
        <v>1625</v>
      </c>
      <c r="D127" s="3" t="s">
        <v>1626</v>
      </c>
      <c r="E127" s="3" t="s">
        <v>33</v>
      </c>
      <c r="F127" s="3">
        <v>23.02</v>
      </c>
      <c r="G127" s="3" t="s">
        <v>1611</v>
      </c>
      <c r="H127" s="3" t="s">
        <v>686</v>
      </c>
      <c r="I127" s="3" t="s">
        <v>1627</v>
      </c>
      <c r="J127" s="3" t="s">
        <v>1628</v>
      </c>
      <c r="K127" s="3" t="s">
        <v>1629</v>
      </c>
      <c r="L127" s="1" t="s">
        <v>1615</v>
      </c>
      <c r="M127" s="3" t="s">
        <v>146</v>
      </c>
      <c r="N127" s="17" t="s">
        <v>42</v>
      </c>
      <c r="X127" s="1" t="s">
        <v>42</v>
      </c>
      <c r="AC127" s="1" t="s">
        <v>1630</v>
      </c>
    </row>
    <row r="128" spans="1:30" ht="46.5" customHeight="1">
      <c r="A128" s="1" t="s">
        <v>686</v>
      </c>
      <c r="B128" s="1" t="s">
        <v>1631</v>
      </c>
      <c r="C128" s="1" t="s">
        <v>1632</v>
      </c>
      <c r="H128" s="3" t="s">
        <v>686</v>
      </c>
      <c r="L128" s="1" t="s">
        <v>1615</v>
      </c>
      <c r="M128" s="3" t="s">
        <v>146</v>
      </c>
      <c r="N128" s="17" t="s">
        <v>42</v>
      </c>
      <c r="X128" s="1" t="s">
        <v>42</v>
      </c>
      <c r="AC128" s="1" t="s">
        <v>42</v>
      </c>
    </row>
    <row r="129" spans="1:29" ht="50">
      <c r="A129" s="1" t="s">
        <v>686</v>
      </c>
      <c r="B129" s="1" t="s">
        <v>1633</v>
      </c>
      <c r="C129" s="1" t="s">
        <v>1634</v>
      </c>
      <c r="H129" s="3" t="s">
        <v>686</v>
      </c>
      <c r="L129" s="1" t="s">
        <v>1615</v>
      </c>
      <c r="M129" s="3" t="s">
        <v>146</v>
      </c>
      <c r="N129" s="17" t="s">
        <v>42</v>
      </c>
      <c r="X129" s="1" t="s">
        <v>42</v>
      </c>
      <c r="AC129" s="1" t="s">
        <v>42</v>
      </c>
    </row>
    <row r="130" spans="1:29" ht="37.5">
      <c r="A130" s="1" t="s">
        <v>686</v>
      </c>
      <c r="B130" s="1" t="s">
        <v>1635</v>
      </c>
      <c r="C130" s="1" t="s">
        <v>1636</v>
      </c>
      <c r="H130" s="3" t="s">
        <v>686</v>
      </c>
      <c r="L130" s="1" t="s">
        <v>1637</v>
      </c>
      <c r="M130" s="3" t="s">
        <v>146</v>
      </c>
      <c r="N130" s="17" t="s">
        <v>42</v>
      </c>
      <c r="X130" s="1" t="s">
        <v>42</v>
      </c>
      <c r="AC130" s="1" t="s">
        <v>1638</v>
      </c>
    </row>
    <row r="131" spans="1:29" ht="25">
      <c r="A131" s="1" t="s">
        <v>116</v>
      </c>
      <c r="B131" s="3" t="s">
        <v>1639</v>
      </c>
      <c r="C131" s="3" t="s">
        <v>1640</v>
      </c>
      <c r="D131" t="s">
        <v>367</v>
      </c>
      <c r="E131" t="s">
        <v>46</v>
      </c>
      <c r="F131" s="3">
        <v>23.02</v>
      </c>
      <c r="G131" s="3" t="s">
        <v>945</v>
      </c>
      <c r="H131" s="3" t="s">
        <v>120</v>
      </c>
      <c r="I131" s="3" t="s">
        <v>1641</v>
      </c>
      <c r="J131" s="3" t="s">
        <v>1641</v>
      </c>
      <c r="K131" s="3" t="s">
        <v>1642</v>
      </c>
      <c r="L131" s="3"/>
      <c r="M131" s="3" t="s">
        <v>39</v>
      </c>
      <c r="N131" s="20" t="s">
        <v>42</v>
      </c>
      <c r="V131" s="1" t="s">
        <v>1643</v>
      </c>
      <c r="X131" s="1" t="s">
        <v>42</v>
      </c>
      <c r="AC131" s="1" t="s">
        <v>1638</v>
      </c>
    </row>
    <row r="132" spans="1:29" ht="212.5">
      <c r="A132" s="1" t="s">
        <v>116</v>
      </c>
      <c r="B132" s="3" t="s">
        <v>1161</v>
      </c>
      <c r="C132" s="3" t="s">
        <v>1644</v>
      </c>
      <c r="D132" t="s">
        <v>367</v>
      </c>
      <c r="E132" t="s">
        <v>46</v>
      </c>
      <c r="F132" s="3">
        <v>23.02</v>
      </c>
      <c r="G132" s="3" t="s">
        <v>976</v>
      </c>
      <c r="H132" s="3" t="s">
        <v>120</v>
      </c>
      <c r="I132" s="3" t="s">
        <v>1645</v>
      </c>
      <c r="J132" s="3" t="s">
        <v>1646</v>
      </c>
      <c r="K132" s="3" t="s">
        <v>1647</v>
      </c>
      <c r="L132" s="3" t="s">
        <v>1648</v>
      </c>
      <c r="M132" s="3" t="s">
        <v>39</v>
      </c>
      <c r="N132" s="20" t="s">
        <v>42</v>
      </c>
      <c r="V132" s="1" t="s">
        <v>1643</v>
      </c>
      <c r="X132" s="1" t="s">
        <v>42</v>
      </c>
      <c r="AC132" s="1" t="s">
        <v>1638</v>
      </c>
    </row>
    <row r="133" spans="1:29" ht="250" hidden="1">
      <c r="A133" s="1" t="s">
        <v>116</v>
      </c>
      <c r="B133" s="3" t="s">
        <v>1649</v>
      </c>
      <c r="C133" s="3" t="s">
        <v>1650</v>
      </c>
      <c r="D133" t="s">
        <v>119</v>
      </c>
      <c r="E133" t="s">
        <v>46</v>
      </c>
      <c r="F133" s="3">
        <v>23.02</v>
      </c>
      <c r="G133" s="3" t="s">
        <v>976</v>
      </c>
      <c r="H133" s="3" t="s">
        <v>120</v>
      </c>
      <c r="I133" s="3" t="s">
        <v>1651</v>
      </c>
      <c r="J133" s="3" t="s">
        <v>1652</v>
      </c>
      <c r="K133" s="3" t="s">
        <v>1653</v>
      </c>
      <c r="L133" s="3"/>
      <c r="M133" s="3" t="s">
        <v>39</v>
      </c>
      <c r="N133" s="3" t="s">
        <v>40</v>
      </c>
      <c r="V133" s="1" t="s">
        <v>150</v>
      </c>
      <c r="X133" s="1" t="s">
        <v>42</v>
      </c>
    </row>
    <row r="134" spans="1:29" ht="100">
      <c r="A134" s="1" t="s">
        <v>116</v>
      </c>
      <c r="B134" s="3" t="s">
        <v>1654</v>
      </c>
      <c r="C134" s="3" t="s">
        <v>1655</v>
      </c>
      <c r="D134" t="s">
        <v>328</v>
      </c>
      <c r="E134" t="s">
        <v>91</v>
      </c>
      <c r="F134" s="3">
        <v>23.02</v>
      </c>
      <c r="G134" s="3" t="s">
        <v>945</v>
      </c>
      <c r="H134" s="3" t="s">
        <v>116</v>
      </c>
      <c r="I134" s="3" t="s">
        <v>1656</v>
      </c>
      <c r="J134" s="3" t="s">
        <v>1657</v>
      </c>
      <c r="K134" s="3" t="s">
        <v>1658</v>
      </c>
      <c r="L134" s="3"/>
      <c r="M134" s="3" t="s">
        <v>39</v>
      </c>
      <c r="N134" s="20" t="s">
        <v>42</v>
      </c>
      <c r="X134" s="1" t="s">
        <v>42</v>
      </c>
    </row>
    <row r="135" spans="1:29" ht="375">
      <c r="A135" s="1" t="s">
        <v>459</v>
      </c>
      <c r="B135" s="3" t="s">
        <v>1659</v>
      </c>
      <c r="C135" s="3" t="s">
        <v>1660</v>
      </c>
      <c r="D135" s="3"/>
      <c r="E135" s="3" t="s">
        <v>150</v>
      </c>
      <c r="F135" s="3">
        <v>22.02</v>
      </c>
      <c r="G135" s="3" t="s">
        <v>1661</v>
      </c>
      <c r="H135" s="3" t="s">
        <v>116</v>
      </c>
      <c r="I135" s="3" t="s">
        <v>1662</v>
      </c>
      <c r="J135" s="3" t="s">
        <v>1663</v>
      </c>
      <c r="K135" s="3" t="s">
        <v>1664</v>
      </c>
      <c r="L135" s="3"/>
      <c r="M135" s="3" t="s">
        <v>39</v>
      </c>
      <c r="N135" s="1" t="s">
        <v>42</v>
      </c>
      <c r="V135" s="1" t="s">
        <v>1665</v>
      </c>
      <c r="X135" s="1" t="s">
        <v>42</v>
      </c>
      <c r="AC135" s="1" t="s">
        <v>42</v>
      </c>
    </row>
    <row r="136" spans="1:29" ht="187.5">
      <c r="A136" s="1" t="s">
        <v>459</v>
      </c>
      <c r="B136" s="3" t="s">
        <v>1666</v>
      </c>
      <c r="C136" s="3" t="s">
        <v>1667</v>
      </c>
      <c r="D136" s="3"/>
      <c r="E136" s="3" t="s">
        <v>150</v>
      </c>
      <c r="F136" s="3" t="s">
        <v>64</v>
      </c>
      <c r="G136" s="3" t="s">
        <v>1668</v>
      </c>
      <c r="H136" s="3" t="s">
        <v>116</v>
      </c>
      <c r="I136" s="3" t="s">
        <v>1669</v>
      </c>
      <c r="J136" s="3" t="s">
        <v>1670</v>
      </c>
      <c r="K136" s="3" t="s">
        <v>1671</v>
      </c>
      <c r="L136" s="3"/>
      <c r="M136" s="3" t="s">
        <v>39</v>
      </c>
      <c r="N136" s="1" t="s">
        <v>42</v>
      </c>
      <c r="W136" s="1" t="s">
        <v>1672</v>
      </c>
      <c r="X136" s="1" t="s">
        <v>42</v>
      </c>
      <c r="AC136" s="1" t="s">
        <v>42</v>
      </c>
    </row>
    <row r="137" spans="1:29" ht="112.5">
      <c r="A137" s="1" t="s">
        <v>459</v>
      </c>
      <c r="B137" s="3" t="s">
        <v>1673</v>
      </c>
      <c r="C137" s="3" t="s">
        <v>1674</v>
      </c>
      <c r="D137" s="3"/>
      <c r="E137" s="3" t="s">
        <v>150</v>
      </c>
      <c r="F137" s="3" t="s">
        <v>64</v>
      </c>
      <c r="G137" s="3" t="s">
        <v>1668</v>
      </c>
      <c r="H137" s="3" t="s">
        <v>116</v>
      </c>
      <c r="I137" s="3" t="s">
        <v>1675</v>
      </c>
      <c r="J137" s="3" t="s">
        <v>1676</v>
      </c>
      <c r="K137" s="3" t="s">
        <v>1677</v>
      </c>
      <c r="L137" s="3"/>
      <c r="M137" s="3" t="s">
        <v>39</v>
      </c>
      <c r="N137" s="1" t="s">
        <v>42</v>
      </c>
      <c r="W137" s="1" t="s">
        <v>1678</v>
      </c>
      <c r="X137" s="1" t="s">
        <v>42</v>
      </c>
      <c r="AC137" s="1" t="s">
        <v>42</v>
      </c>
    </row>
    <row r="138" spans="1:29" ht="175" hidden="1">
      <c r="A138" s="1" t="s">
        <v>459</v>
      </c>
      <c r="B138" s="3" t="s">
        <v>1679</v>
      </c>
      <c r="C138" s="3" t="s">
        <v>1680</v>
      </c>
      <c r="D138" s="3"/>
      <c r="E138" s="3" t="s">
        <v>150</v>
      </c>
      <c r="F138" s="3" t="s">
        <v>64</v>
      </c>
      <c r="G138" s="3" t="s">
        <v>1668</v>
      </c>
      <c r="H138" s="3" t="s">
        <v>116</v>
      </c>
      <c r="I138" s="3" t="s">
        <v>1681</v>
      </c>
      <c r="J138" s="3" t="s">
        <v>1682</v>
      </c>
      <c r="K138" s="3" t="s">
        <v>1683</v>
      </c>
      <c r="L138" s="3"/>
      <c r="M138" s="3" t="s">
        <v>39</v>
      </c>
      <c r="N138" s="1" t="s">
        <v>40</v>
      </c>
      <c r="V138" s="1" t="s">
        <v>1684</v>
      </c>
      <c r="X138" s="1" t="s">
        <v>42</v>
      </c>
    </row>
    <row r="139" spans="1:29" ht="200" hidden="1">
      <c r="A139" s="1" t="s">
        <v>116</v>
      </c>
      <c r="B139" s="3" t="s">
        <v>1685</v>
      </c>
      <c r="C139" s="3" t="s">
        <v>1686</v>
      </c>
      <c r="D139" s="3" t="s">
        <v>130</v>
      </c>
      <c r="E139" s="3" t="s">
        <v>868</v>
      </c>
      <c r="F139" s="3">
        <v>23.02</v>
      </c>
      <c r="G139" s="3" t="s">
        <v>1019</v>
      </c>
      <c r="H139" s="3" t="s">
        <v>116</v>
      </c>
      <c r="I139" s="3" t="s">
        <v>1687</v>
      </c>
      <c r="J139" s="3" t="s">
        <v>1688</v>
      </c>
      <c r="K139" s="3" t="s">
        <v>1689</v>
      </c>
      <c r="L139" s="3"/>
      <c r="M139" s="3" t="s">
        <v>39</v>
      </c>
      <c r="N139" s="1" t="s">
        <v>40</v>
      </c>
      <c r="V139" s="1" t="s">
        <v>1019</v>
      </c>
      <c r="X139" s="1" t="s">
        <v>42</v>
      </c>
      <c r="AC139" s="1" t="s">
        <v>1690</v>
      </c>
    </row>
    <row r="140" spans="1:29" ht="112.5" hidden="1">
      <c r="A140" s="1" t="s">
        <v>459</v>
      </c>
      <c r="B140" s="3" t="s">
        <v>1691</v>
      </c>
      <c r="C140" s="3" t="s">
        <v>1692</v>
      </c>
      <c r="D140" s="3"/>
      <c r="E140" s="3" t="s">
        <v>150</v>
      </c>
      <c r="F140" s="3" t="s">
        <v>64</v>
      </c>
      <c r="G140" s="3" t="s">
        <v>898</v>
      </c>
      <c r="H140" s="3" t="s">
        <v>116</v>
      </c>
      <c r="I140" s="3" t="s">
        <v>1693</v>
      </c>
      <c r="J140" s="3" t="s">
        <v>1694</v>
      </c>
      <c r="K140" s="3" t="s">
        <v>1695</v>
      </c>
      <c r="L140" s="3"/>
      <c r="M140" s="3" t="s">
        <v>146</v>
      </c>
      <c r="N140" s="1" t="s">
        <v>40</v>
      </c>
      <c r="V140" s="1" t="s">
        <v>1696</v>
      </c>
      <c r="X140" s="1" t="s">
        <v>42</v>
      </c>
    </row>
    <row r="141" spans="1:29" ht="275">
      <c r="A141" s="1" t="s">
        <v>459</v>
      </c>
      <c r="B141" s="3" t="s">
        <v>1697</v>
      </c>
      <c r="C141" s="3" t="s">
        <v>1698</v>
      </c>
      <c r="D141" s="3"/>
      <c r="E141" s="3" t="s">
        <v>150</v>
      </c>
      <c r="F141" s="3" t="s">
        <v>64</v>
      </c>
      <c r="G141" s="3" t="s">
        <v>898</v>
      </c>
      <c r="H141" s="3" t="s">
        <v>116</v>
      </c>
      <c r="I141" s="3" t="s">
        <v>1699</v>
      </c>
      <c r="J141" s="3" t="s">
        <v>1700</v>
      </c>
      <c r="K141" s="3" t="s">
        <v>1701</v>
      </c>
      <c r="L141" s="3"/>
      <c r="M141" s="3" t="s">
        <v>146</v>
      </c>
      <c r="N141" s="1" t="s">
        <v>42</v>
      </c>
      <c r="X141" s="1" t="s">
        <v>42</v>
      </c>
      <c r="AC141" s="1" t="s">
        <v>42</v>
      </c>
    </row>
    <row r="142" spans="1:29" ht="262.5" hidden="1">
      <c r="A142" s="1" t="s">
        <v>459</v>
      </c>
      <c r="B142" s="3" t="s">
        <v>1702</v>
      </c>
      <c r="C142" s="3" t="s">
        <v>1703</v>
      </c>
      <c r="D142" s="3"/>
      <c r="E142" s="3" t="s">
        <v>150</v>
      </c>
      <c r="F142" s="3" t="s">
        <v>64</v>
      </c>
      <c r="G142" s="3" t="s">
        <v>898</v>
      </c>
      <c r="H142" s="3" t="s">
        <v>116</v>
      </c>
      <c r="I142" s="3" t="s">
        <v>1704</v>
      </c>
      <c r="J142" s="3" t="s">
        <v>1705</v>
      </c>
      <c r="K142" s="3" t="s">
        <v>1706</v>
      </c>
      <c r="L142" s="3"/>
      <c r="M142" s="3" t="s">
        <v>39</v>
      </c>
      <c r="N142" s="1" t="s">
        <v>40</v>
      </c>
      <c r="V142" s="1" t="s">
        <v>1707</v>
      </c>
      <c r="X142" s="1" t="s">
        <v>42</v>
      </c>
    </row>
    <row r="143" spans="1:29" ht="275" hidden="1">
      <c r="A143" s="1" t="s">
        <v>459</v>
      </c>
      <c r="B143" s="3" t="s">
        <v>922</v>
      </c>
      <c r="C143" s="3" t="s">
        <v>923</v>
      </c>
      <c r="D143" s="3"/>
      <c r="E143" s="3" t="s">
        <v>150</v>
      </c>
      <c r="F143" s="3" t="s">
        <v>64</v>
      </c>
      <c r="G143" s="3" t="s">
        <v>898</v>
      </c>
      <c r="H143" s="3" t="s">
        <v>116</v>
      </c>
      <c r="I143" s="3" t="s">
        <v>924</v>
      </c>
      <c r="J143" s="3" t="s">
        <v>925</v>
      </c>
      <c r="K143" s="3" t="s">
        <v>926</v>
      </c>
      <c r="L143" s="3"/>
      <c r="M143" s="3" t="s">
        <v>146</v>
      </c>
      <c r="N143" s="1" t="s">
        <v>40</v>
      </c>
      <c r="X143" s="1" t="s">
        <v>42</v>
      </c>
    </row>
  </sheetData>
  <autoFilter ref="A1:AC143" xr:uid="{FF1781E6-01EA-4F19-898E-B5C357ABE916}">
    <filterColumn colId="13">
      <filters>
        <filter val="Yes"/>
      </filters>
    </filterColumn>
  </autoFilter>
  <sortState xmlns:xlrd2="http://schemas.microsoft.com/office/spreadsheetml/2017/richdata2" ref="A2:AC92">
    <sortCondition ref="A2:A92"/>
    <sortCondition ref="B2:B92"/>
  </sortState>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86AD-E091-4543-B27D-4D4ECC731E8A}">
  <dimension ref="A1:P15"/>
  <sheetViews>
    <sheetView zoomScaleNormal="100" workbookViewId="0">
      <selection activeCell="F4" sqref="F4"/>
    </sheetView>
  </sheetViews>
  <sheetFormatPr defaultRowHeight="12.5"/>
  <cols>
    <col min="1" max="1" width="3.1796875" bestFit="1" customWidth="1"/>
    <col min="2" max="2" width="5.7265625" bestFit="1" customWidth="1"/>
    <col min="3" max="4" width="6" bestFit="1" customWidth="1"/>
    <col min="5" max="5" width="10.1796875" customWidth="1"/>
    <col min="6" max="8" width="6" bestFit="1" customWidth="1"/>
    <col min="9" max="9" width="7.81640625" bestFit="1" customWidth="1"/>
    <col min="10" max="10" width="6.453125" bestFit="1" customWidth="1"/>
    <col min="11" max="11" width="10.1796875" customWidth="1"/>
    <col min="12" max="12" width="16.54296875" customWidth="1"/>
    <col min="13" max="13" width="8.81640625" customWidth="1"/>
    <col min="14" max="14" width="9.1796875" customWidth="1"/>
    <col min="15" max="15" width="10.54296875" customWidth="1"/>
    <col min="16" max="16" width="9.54296875" customWidth="1"/>
  </cols>
  <sheetData>
    <row r="1" spans="1:16" ht="14.5">
      <c r="A1" s="29" t="s">
        <v>928</v>
      </c>
      <c r="B1" s="30"/>
      <c r="C1" s="31" t="s">
        <v>929</v>
      </c>
      <c r="D1" s="32"/>
      <c r="E1" s="32"/>
      <c r="F1" s="31" t="s">
        <v>930</v>
      </c>
      <c r="G1" s="32"/>
      <c r="H1" s="32"/>
      <c r="I1" s="32"/>
      <c r="J1" s="33"/>
      <c r="K1" s="27" t="s">
        <v>656</v>
      </c>
      <c r="L1" s="27" t="s">
        <v>931</v>
      </c>
      <c r="M1" s="31" t="s">
        <v>13</v>
      </c>
      <c r="N1" s="33"/>
      <c r="O1" s="34" t="s">
        <v>932</v>
      </c>
      <c r="P1" s="35"/>
    </row>
    <row r="2" spans="1:16" ht="14.5">
      <c r="A2" s="28" t="s">
        <v>933</v>
      </c>
      <c r="B2" s="28" t="s">
        <v>934</v>
      </c>
      <c r="C2" s="28" t="s">
        <v>935</v>
      </c>
      <c r="D2" s="28" t="s">
        <v>936</v>
      </c>
      <c r="E2" s="28" t="s">
        <v>937</v>
      </c>
      <c r="F2" s="28" t="s">
        <v>935</v>
      </c>
      <c r="G2" s="28" t="s">
        <v>936</v>
      </c>
      <c r="H2" s="28" t="s">
        <v>937</v>
      </c>
      <c r="I2" s="9" t="s">
        <v>938</v>
      </c>
      <c r="J2" s="9" t="s">
        <v>939</v>
      </c>
      <c r="K2" s="9" t="s">
        <v>656</v>
      </c>
      <c r="L2" s="9" t="s">
        <v>940</v>
      </c>
      <c r="M2" s="28" t="s">
        <v>935</v>
      </c>
      <c r="N2" s="28" t="s">
        <v>936</v>
      </c>
      <c r="O2" s="28" t="s">
        <v>935</v>
      </c>
      <c r="P2" s="28" t="s">
        <v>936</v>
      </c>
    </row>
    <row r="3" spans="1:16">
      <c r="A3" s="10">
        <v>0</v>
      </c>
      <c r="B3" s="11">
        <v>44931</v>
      </c>
      <c r="C3" s="12">
        <v>0</v>
      </c>
      <c r="D3" s="12">
        <v>0</v>
      </c>
      <c r="E3" s="12">
        <f t="shared" ref="E3:E13" si="0">C3+D3</f>
        <v>0</v>
      </c>
      <c r="F3" s="12">
        <v>0</v>
      </c>
      <c r="G3" s="12">
        <v>0</v>
      </c>
      <c r="H3" s="12">
        <f t="shared" ref="H3:H12" si="1">F3+G3</f>
        <v>0</v>
      </c>
      <c r="I3" s="10">
        <v>91</v>
      </c>
      <c r="J3" s="10">
        <v>91</v>
      </c>
      <c r="K3" s="10">
        <f t="shared" ref="K3:K5" si="2">E3-H3</f>
        <v>0</v>
      </c>
      <c r="L3" s="10">
        <f t="shared" ref="L3:L8" si="3">M3+N3-O3-P3</f>
        <v>0</v>
      </c>
      <c r="M3" s="12">
        <v>0</v>
      </c>
      <c r="N3" s="12">
        <v>0</v>
      </c>
      <c r="O3" s="12">
        <v>0</v>
      </c>
      <c r="P3" s="12">
        <v>0</v>
      </c>
    </row>
    <row r="4" spans="1:16">
      <c r="A4" s="10">
        <v>1</v>
      </c>
      <c r="B4" s="11">
        <v>44936</v>
      </c>
      <c r="C4" s="12">
        <v>39</v>
      </c>
      <c r="D4" s="12">
        <v>0</v>
      </c>
      <c r="E4" s="12">
        <f t="shared" si="0"/>
        <v>39</v>
      </c>
      <c r="F4" s="12">
        <v>35</v>
      </c>
      <c r="G4" s="12">
        <v>0</v>
      </c>
      <c r="H4" s="12">
        <f t="shared" si="1"/>
        <v>35</v>
      </c>
      <c r="I4" s="10">
        <v>70</v>
      </c>
      <c r="J4" s="10">
        <f t="shared" ref="J4:J5" si="4">$J$3-F4-G4</f>
        <v>56</v>
      </c>
      <c r="K4" s="10">
        <f>E4-H4</f>
        <v>4</v>
      </c>
      <c r="L4" s="10">
        <f t="shared" si="3"/>
        <v>1</v>
      </c>
      <c r="M4" s="12">
        <v>9</v>
      </c>
      <c r="N4" s="12">
        <v>0</v>
      </c>
      <c r="O4" s="12">
        <v>8</v>
      </c>
      <c r="P4" s="12">
        <v>0</v>
      </c>
    </row>
    <row r="5" spans="1:16">
      <c r="A5" s="10">
        <v>2</v>
      </c>
      <c r="B5" s="11">
        <v>44938</v>
      </c>
      <c r="C5" s="12">
        <v>48</v>
      </c>
      <c r="D5" s="12">
        <v>0</v>
      </c>
      <c r="E5" s="12">
        <f t="shared" si="0"/>
        <v>48</v>
      </c>
      <c r="F5" s="12">
        <v>39</v>
      </c>
      <c r="G5" s="12">
        <v>0</v>
      </c>
      <c r="H5" s="12">
        <f t="shared" si="1"/>
        <v>39</v>
      </c>
      <c r="I5" s="10">
        <v>60</v>
      </c>
      <c r="J5" s="10">
        <f t="shared" si="4"/>
        <v>52</v>
      </c>
      <c r="K5" s="10">
        <f t="shared" si="2"/>
        <v>9</v>
      </c>
      <c r="L5" s="10">
        <f t="shared" si="3"/>
        <v>5</v>
      </c>
      <c r="M5" s="12">
        <v>13</v>
      </c>
      <c r="N5" s="12">
        <v>0</v>
      </c>
      <c r="O5" s="12">
        <v>8</v>
      </c>
      <c r="P5" s="12">
        <v>0</v>
      </c>
    </row>
    <row r="6" spans="1:16">
      <c r="A6" s="10">
        <v>3</v>
      </c>
      <c r="B6" s="11">
        <v>44943</v>
      </c>
      <c r="C6" s="12">
        <v>58</v>
      </c>
      <c r="D6" s="12">
        <v>0</v>
      </c>
      <c r="E6" s="12">
        <f t="shared" si="0"/>
        <v>58</v>
      </c>
      <c r="F6" s="12">
        <v>51</v>
      </c>
      <c r="G6" s="12">
        <v>0</v>
      </c>
      <c r="H6" s="12">
        <f t="shared" si="1"/>
        <v>51</v>
      </c>
      <c r="I6" s="10">
        <v>45</v>
      </c>
      <c r="J6" s="10">
        <f>$J$3-F6-G6</f>
        <v>40</v>
      </c>
      <c r="K6" s="10">
        <f>E6-H6</f>
        <v>7</v>
      </c>
      <c r="L6" s="10">
        <f t="shared" si="3"/>
        <v>7</v>
      </c>
      <c r="M6" s="12">
        <v>15</v>
      </c>
      <c r="N6" s="12">
        <v>0</v>
      </c>
      <c r="O6" s="12">
        <v>8</v>
      </c>
      <c r="P6" s="12">
        <v>0</v>
      </c>
    </row>
    <row r="7" spans="1:16">
      <c r="A7" s="10">
        <v>4</v>
      </c>
      <c r="B7" s="11">
        <v>44945</v>
      </c>
      <c r="C7" s="12">
        <v>76</v>
      </c>
      <c r="D7" s="12">
        <v>0</v>
      </c>
      <c r="E7" s="12">
        <f t="shared" si="0"/>
        <v>76</v>
      </c>
      <c r="F7" s="12">
        <v>63</v>
      </c>
      <c r="G7" s="12">
        <v>0</v>
      </c>
      <c r="H7" s="12">
        <f t="shared" si="1"/>
        <v>63</v>
      </c>
      <c r="I7" s="10">
        <v>35</v>
      </c>
      <c r="J7" s="10">
        <f>$J$3-F7-G7</f>
        <v>28</v>
      </c>
      <c r="K7" s="10">
        <f>E7-H7</f>
        <v>13</v>
      </c>
      <c r="L7" s="10">
        <f t="shared" si="3"/>
        <v>9</v>
      </c>
      <c r="M7" s="12">
        <v>17</v>
      </c>
      <c r="N7" s="12">
        <v>0</v>
      </c>
      <c r="O7" s="12">
        <v>8</v>
      </c>
      <c r="P7" s="12">
        <v>0</v>
      </c>
    </row>
    <row r="8" spans="1:16">
      <c r="A8" s="10">
        <v>5</v>
      </c>
      <c r="B8" s="11">
        <v>44950</v>
      </c>
      <c r="C8" s="12">
        <v>76</v>
      </c>
      <c r="D8" s="12">
        <v>9</v>
      </c>
      <c r="E8" s="12">
        <f t="shared" si="0"/>
        <v>85</v>
      </c>
      <c r="F8" s="12">
        <v>71</v>
      </c>
      <c r="G8" s="12">
        <v>9</v>
      </c>
      <c r="H8" s="12">
        <f t="shared" si="1"/>
        <v>80</v>
      </c>
      <c r="I8" s="10">
        <v>25</v>
      </c>
      <c r="J8" s="10">
        <f>$J$3-F8-G8</f>
        <v>11</v>
      </c>
      <c r="K8" s="10">
        <f>E8-H8</f>
        <v>5</v>
      </c>
      <c r="L8" s="10">
        <f t="shared" si="3"/>
        <v>3</v>
      </c>
      <c r="M8" s="12">
        <v>16</v>
      </c>
      <c r="N8" s="12">
        <v>1</v>
      </c>
      <c r="O8" s="12">
        <v>14</v>
      </c>
      <c r="P8" s="12">
        <v>0</v>
      </c>
    </row>
    <row r="9" spans="1:16">
      <c r="A9" s="10">
        <v>6</v>
      </c>
      <c r="B9" s="11">
        <v>44952</v>
      </c>
      <c r="C9" s="12">
        <v>76</v>
      </c>
      <c r="D9" s="12">
        <v>15</v>
      </c>
      <c r="E9" s="12">
        <f t="shared" si="0"/>
        <v>91</v>
      </c>
      <c r="F9" s="12">
        <v>76</v>
      </c>
      <c r="G9" s="12">
        <v>15</v>
      </c>
      <c r="H9" s="12">
        <f t="shared" si="1"/>
        <v>91</v>
      </c>
      <c r="I9" s="10">
        <v>15</v>
      </c>
      <c r="J9" s="10">
        <f>$J$3-F9-G9</f>
        <v>0</v>
      </c>
      <c r="K9" s="10">
        <v>0</v>
      </c>
      <c r="L9" s="10">
        <v>6</v>
      </c>
      <c r="M9" s="12">
        <v>19</v>
      </c>
      <c r="N9" s="12">
        <v>1</v>
      </c>
      <c r="O9" s="12">
        <v>14</v>
      </c>
      <c r="P9" s="12">
        <v>0</v>
      </c>
    </row>
    <row r="10" spans="1:16">
      <c r="A10" s="10">
        <v>7</v>
      </c>
      <c r="B10" s="11">
        <v>44957</v>
      </c>
      <c r="C10" s="12"/>
      <c r="D10" s="12"/>
      <c r="E10" s="12">
        <f t="shared" si="0"/>
        <v>0</v>
      </c>
      <c r="F10" s="12"/>
      <c r="G10" s="12"/>
      <c r="H10" s="12">
        <f t="shared" si="1"/>
        <v>0</v>
      </c>
      <c r="I10" s="10">
        <v>10</v>
      </c>
      <c r="J10" s="10"/>
      <c r="K10" s="10"/>
      <c r="L10" s="10"/>
      <c r="M10" s="12"/>
      <c r="N10" s="12"/>
      <c r="O10" s="12"/>
      <c r="P10" s="12"/>
    </row>
    <row r="11" spans="1:16">
      <c r="A11" s="10">
        <v>8</v>
      </c>
      <c r="B11" s="11">
        <v>44959</v>
      </c>
      <c r="C11" s="12"/>
      <c r="D11" s="12"/>
      <c r="E11" s="12">
        <f t="shared" si="0"/>
        <v>0</v>
      </c>
      <c r="F11" s="12"/>
      <c r="G11" s="12"/>
      <c r="H11" s="12">
        <f t="shared" si="1"/>
        <v>0</v>
      </c>
      <c r="I11" s="10">
        <v>5</v>
      </c>
      <c r="J11" s="10"/>
      <c r="K11" s="10"/>
      <c r="L11" s="10"/>
      <c r="M11" s="12"/>
      <c r="N11" s="12"/>
      <c r="O11" s="12"/>
      <c r="P11" s="12"/>
    </row>
    <row r="12" spans="1:16">
      <c r="A12" s="10">
        <v>9</v>
      </c>
      <c r="B12" s="11">
        <v>44964</v>
      </c>
      <c r="C12" s="12"/>
      <c r="D12" s="12"/>
      <c r="E12" s="12">
        <f t="shared" si="0"/>
        <v>0</v>
      </c>
      <c r="F12" s="12"/>
      <c r="G12" s="12"/>
      <c r="H12" s="12">
        <f t="shared" si="1"/>
        <v>0</v>
      </c>
      <c r="I12" s="10">
        <v>0</v>
      </c>
      <c r="J12" s="10"/>
      <c r="K12" s="10"/>
      <c r="L12" s="10"/>
      <c r="M12" s="12"/>
      <c r="N12" s="12"/>
      <c r="O12" s="12"/>
      <c r="P12" s="12"/>
    </row>
    <row r="13" spans="1:16">
      <c r="A13" s="10">
        <v>10</v>
      </c>
      <c r="B13" s="11">
        <v>44966</v>
      </c>
      <c r="C13" s="12"/>
      <c r="D13" s="12"/>
      <c r="E13" s="12">
        <f t="shared" si="0"/>
        <v>0</v>
      </c>
      <c r="F13" s="12"/>
      <c r="G13" s="12"/>
      <c r="H13" s="12">
        <f>F13+G13</f>
        <v>0</v>
      </c>
      <c r="I13" s="10">
        <v>0</v>
      </c>
      <c r="J13" s="10"/>
      <c r="K13" s="10"/>
      <c r="L13" s="10"/>
      <c r="M13" s="12"/>
      <c r="N13" s="12"/>
      <c r="O13" s="12"/>
      <c r="P13" s="12"/>
    </row>
    <row r="14" spans="1:16">
      <c r="A14" s="10"/>
      <c r="B14" s="10"/>
      <c r="C14" s="10"/>
      <c r="D14" s="10"/>
      <c r="E14" s="10"/>
      <c r="F14" s="10"/>
      <c r="G14" s="10"/>
      <c r="H14" s="10"/>
      <c r="I14" s="10"/>
      <c r="J14" s="10"/>
      <c r="K14" s="10"/>
      <c r="L14" s="10"/>
      <c r="M14" s="12"/>
      <c r="N14" s="12"/>
      <c r="O14" s="12"/>
      <c r="P14" s="12"/>
    </row>
    <row r="15" spans="1:16">
      <c r="A15" s="10"/>
      <c r="B15" s="11"/>
      <c r="C15" s="12"/>
      <c r="D15" s="12"/>
      <c r="E15" s="12"/>
      <c r="F15" s="12"/>
      <c r="G15" s="12"/>
      <c r="H15" s="12"/>
      <c r="I15" s="10"/>
      <c r="J15" s="10"/>
      <c r="K15" s="10"/>
      <c r="L15" s="10"/>
      <c r="M15" s="12"/>
      <c r="N15" s="12"/>
      <c r="O15" s="12"/>
      <c r="P15" s="12"/>
    </row>
  </sheetData>
  <mergeCells count="5">
    <mergeCell ref="A1:B1"/>
    <mergeCell ref="C1:E1"/>
    <mergeCell ref="F1:J1"/>
    <mergeCell ref="M1:N1"/>
    <mergeCell ref="O1:P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37FAC-4D7C-4530-B540-17A51F7423C5}">
  <dimension ref="A1:C85"/>
  <sheetViews>
    <sheetView workbookViewId="0">
      <selection activeCell="C2" sqref="C2"/>
    </sheetView>
  </sheetViews>
  <sheetFormatPr defaultRowHeight="12.5"/>
  <cols>
    <col min="3" max="3" width="21.7265625" customWidth="1"/>
  </cols>
  <sheetData>
    <row r="1" spans="1:3">
      <c r="A1" t="s">
        <v>1708</v>
      </c>
      <c r="C1" t="s">
        <v>1709</v>
      </c>
    </row>
    <row r="2" spans="1:3" ht="14.5">
      <c r="A2" s="4" t="s">
        <v>1710</v>
      </c>
      <c r="C2" s="6" t="s">
        <v>1311</v>
      </c>
    </row>
    <row r="3" spans="1:3" ht="14.5">
      <c r="A3" s="4" t="s">
        <v>1711</v>
      </c>
      <c r="C3" s="7" t="s">
        <v>1712</v>
      </c>
    </row>
    <row r="4" spans="1:3" ht="14.5">
      <c r="A4" s="5" t="s">
        <v>1713</v>
      </c>
      <c r="C4" s="7" t="s">
        <v>290</v>
      </c>
    </row>
    <row r="5" spans="1:3" ht="14.5">
      <c r="A5" s="5" t="s">
        <v>1714</v>
      </c>
      <c r="C5" s="7" t="s">
        <v>1715</v>
      </c>
    </row>
    <row r="6" spans="1:3" ht="14.5">
      <c r="A6" s="5" t="s">
        <v>1716</v>
      </c>
      <c r="C6" s="7" t="s">
        <v>1717</v>
      </c>
    </row>
    <row r="7" spans="1:3" ht="14.5">
      <c r="A7" s="5" t="s">
        <v>163</v>
      </c>
      <c r="C7" s="7" t="s">
        <v>1718</v>
      </c>
    </row>
    <row r="8" spans="1:3" ht="14.5">
      <c r="A8" s="5" t="s">
        <v>1719</v>
      </c>
      <c r="C8" s="7" t="s">
        <v>1720</v>
      </c>
    </row>
    <row r="9" spans="1:3" ht="14.5">
      <c r="A9" s="4" t="s">
        <v>968</v>
      </c>
      <c r="C9" s="6" t="s">
        <v>1721</v>
      </c>
    </row>
    <row r="10" spans="1:3" ht="14.5">
      <c r="A10" s="5" t="s">
        <v>1722</v>
      </c>
      <c r="C10" s="8" t="s">
        <v>1723</v>
      </c>
    </row>
    <row r="11" spans="1:3" ht="14.5">
      <c r="A11" s="5" t="s">
        <v>224</v>
      </c>
      <c r="C11" s="6" t="s">
        <v>987</v>
      </c>
    </row>
    <row r="12" spans="1:3" ht="14.5">
      <c r="A12" s="4" t="s">
        <v>1724</v>
      </c>
      <c r="C12" s="7" t="s">
        <v>1725</v>
      </c>
    </row>
    <row r="13" spans="1:3" ht="14.5">
      <c r="A13" s="4" t="s">
        <v>1726</v>
      </c>
      <c r="C13" s="6" t="s">
        <v>163</v>
      </c>
    </row>
    <row r="14" spans="1:3" ht="14.5">
      <c r="A14" s="4" t="s">
        <v>1727</v>
      </c>
      <c r="C14" s="6" t="s">
        <v>1728</v>
      </c>
    </row>
    <row r="15" spans="1:3" ht="14.5">
      <c r="A15" s="4" t="s">
        <v>1702</v>
      </c>
      <c r="C15" s="7" t="s">
        <v>1729</v>
      </c>
    </row>
    <row r="16" spans="1:3" ht="14.5">
      <c r="A16" s="4" t="s">
        <v>1685</v>
      </c>
      <c r="C16" s="6" t="s">
        <v>1719</v>
      </c>
    </row>
    <row r="17" spans="1:3" ht="14.5">
      <c r="A17" s="5" t="s">
        <v>1718</v>
      </c>
      <c r="C17" s="6" t="s">
        <v>1730</v>
      </c>
    </row>
    <row r="18" spans="1:3" ht="14.5">
      <c r="A18" s="4" t="s">
        <v>1593</v>
      </c>
      <c r="C18" s="6" t="s">
        <v>1731</v>
      </c>
    </row>
    <row r="19" spans="1:3" ht="14.5">
      <c r="A19" s="4" t="s">
        <v>1732</v>
      </c>
      <c r="C19" s="7" t="s">
        <v>1196</v>
      </c>
    </row>
    <row r="20" spans="1:3" ht="14.5">
      <c r="A20" s="4" t="s">
        <v>1733</v>
      </c>
      <c r="C20" s="6" t="s">
        <v>137</v>
      </c>
    </row>
    <row r="21" spans="1:3" ht="14.5">
      <c r="A21" s="5" t="s">
        <v>1734</v>
      </c>
      <c r="C21" s="7" t="s">
        <v>1735</v>
      </c>
    </row>
    <row r="22" spans="1:3" ht="14.5">
      <c r="A22" s="4" t="s">
        <v>1736</v>
      </c>
      <c r="C22" s="7" t="s">
        <v>1007</v>
      </c>
    </row>
    <row r="23" spans="1:3" ht="14.5">
      <c r="A23" s="5" t="s">
        <v>1737</v>
      </c>
      <c r="C23" s="6" t="s">
        <v>1722</v>
      </c>
    </row>
    <row r="24" spans="1:3" ht="14.5">
      <c r="A24" s="5" t="s">
        <v>1738</v>
      </c>
      <c r="C24" s="6" t="s">
        <v>1734</v>
      </c>
    </row>
    <row r="25" spans="1:3" ht="14.5">
      <c r="A25" s="5" t="s">
        <v>1739</v>
      </c>
      <c r="C25" s="6" t="s">
        <v>1740</v>
      </c>
    </row>
    <row r="26" spans="1:3" ht="14.5">
      <c r="A26" s="5" t="s">
        <v>1741</v>
      </c>
      <c r="C26" s="7" t="s">
        <v>1742</v>
      </c>
    </row>
    <row r="27" spans="1:3" ht="14.5">
      <c r="A27" s="5" t="s">
        <v>987</v>
      </c>
      <c r="C27" s="6" t="s">
        <v>1175</v>
      </c>
    </row>
    <row r="28" spans="1:3" ht="14.5">
      <c r="A28" s="5" t="s">
        <v>1731</v>
      </c>
      <c r="C28" s="6" t="s">
        <v>1743</v>
      </c>
    </row>
    <row r="29" spans="1:3" ht="14.5">
      <c r="A29" s="5" t="s">
        <v>1744</v>
      </c>
      <c r="C29" s="7" t="s">
        <v>1745</v>
      </c>
    </row>
    <row r="30" spans="1:3" ht="14.5">
      <c r="A30" s="5" t="s">
        <v>1746</v>
      </c>
      <c r="C30" s="7" t="s">
        <v>1747</v>
      </c>
    </row>
    <row r="31" spans="1:3" ht="14.5">
      <c r="A31" s="5" t="s">
        <v>1748</v>
      </c>
      <c r="C31" s="7" t="s">
        <v>1749</v>
      </c>
    </row>
    <row r="32" spans="1:3" ht="14.5">
      <c r="A32" s="5" t="s">
        <v>1750</v>
      </c>
      <c r="C32" s="7" t="s">
        <v>1751</v>
      </c>
    </row>
    <row r="33" spans="1:3" ht="14.5">
      <c r="A33" s="5" t="s">
        <v>1752</v>
      </c>
      <c r="C33" s="7" t="s">
        <v>1753</v>
      </c>
    </row>
    <row r="34" spans="1:3" ht="14.5">
      <c r="A34" s="5" t="s">
        <v>137</v>
      </c>
      <c r="C34" s="7" t="s">
        <v>1754</v>
      </c>
    </row>
    <row r="35" spans="1:3" ht="14.5">
      <c r="A35" s="5" t="s">
        <v>1755</v>
      </c>
      <c r="C35" s="7" t="s">
        <v>946</v>
      </c>
    </row>
    <row r="36" spans="1:3" ht="14.5">
      <c r="A36" s="5" t="s">
        <v>1756</v>
      </c>
      <c r="C36" s="7" t="s">
        <v>1757</v>
      </c>
    </row>
    <row r="37" spans="1:3" ht="14.5">
      <c r="A37" s="5" t="s">
        <v>1758</v>
      </c>
      <c r="C37" s="6" t="s">
        <v>1109</v>
      </c>
    </row>
    <row r="38" spans="1:3" ht="14.5">
      <c r="A38" s="5" t="s">
        <v>1710</v>
      </c>
      <c r="C38" s="7" t="s">
        <v>1759</v>
      </c>
    </row>
    <row r="39" spans="1:3" ht="14.5">
      <c r="A39" s="5" t="s">
        <v>1760</v>
      </c>
      <c r="C39" s="6" t="s">
        <v>1736</v>
      </c>
    </row>
    <row r="40" spans="1:3" ht="14.5">
      <c r="A40" s="5" t="s">
        <v>1761</v>
      </c>
      <c r="C40" s="7" t="s">
        <v>1762</v>
      </c>
    </row>
    <row r="41" spans="1:3" ht="14.5">
      <c r="A41" s="5" t="s">
        <v>1743</v>
      </c>
      <c r="C41" s="7" t="s">
        <v>1710</v>
      </c>
    </row>
    <row r="42" spans="1:3" ht="14.5">
      <c r="A42" s="5" t="s">
        <v>1763</v>
      </c>
      <c r="C42" s="7" t="s">
        <v>1760</v>
      </c>
    </row>
    <row r="43" spans="1:3" ht="14.5">
      <c r="A43" s="5" t="s">
        <v>1764</v>
      </c>
      <c r="C43" s="6" t="s">
        <v>1765</v>
      </c>
    </row>
    <row r="44" spans="1:3" ht="14.5">
      <c r="A44" s="5" t="s">
        <v>1766</v>
      </c>
      <c r="C44" s="6" t="s">
        <v>1711</v>
      </c>
    </row>
    <row r="45" spans="1:3" ht="14.5">
      <c r="A45" s="5" t="s">
        <v>1767</v>
      </c>
      <c r="C45" s="7" t="s">
        <v>1206</v>
      </c>
    </row>
    <row r="46" spans="1:3" ht="14.5">
      <c r="A46" s="5" t="s">
        <v>1730</v>
      </c>
      <c r="C46" s="6" t="s">
        <v>1716</v>
      </c>
    </row>
    <row r="47" spans="1:3" ht="14.5">
      <c r="A47" s="5" t="s">
        <v>1721</v>
      </c>
      <c r="C47" s="7" t="s">
        <v>1768</v>
      </c>
    </row>
    <row r="48" spans="1:3" ht="14.5">
      <c r="A48" s="5" t="s">
        <v>1765</v>
      </c>
      <c r="C48" s="7" t="s">
        <v>1438</v>
      </c>
    </row>
    <row r="49" spans="1:3" ht="14.5">
      <c r="A49" s="5" t="s">
        <v>1109</v>
      </c>
      <c r="C49" s="7" t="s">
        <v>1769</v>
      </c>
    </row>
    <row r="50" spans="1:3" ht="14.5">
      <c r="A50" s="5" t="s">
        <v>1770</v>
      </c>
      <c r="C50" s="7" t="s">
        <v>954</v>
      </c>
    </row>
    <row r="51" spans="1:3">
      <c r="C51" s="7" t="s">
        <v>1771</v>
      </c>
    </row>
    <row r="52" spans="1:3">
      <c r="C52" s="6" t="s">
        <v>1727</v>
      </c>
    </row>
    <row r="53" spans="1:3">
      <c r="C53" s="6" t="s">
        <v>1732</v>
      </c>
    </row>
    <row r="54" spans="1:3">
      <c r="C54" s="7" t="s">
        <v>1772</v>
      </c>
    </row>
    <row r="55" spans="1:3">
      <c r="C55" s="7" t="s">
        <v>126</v>
      </c>
    </row>
    <row r="56" spans="1:3">
      <c r="C56" s="7" t="s">
        <v>1773</v>
      </c>
    </row>
    <row r="57" spans="1:3">
      <c r="C57" s="7" t="s">
        <v>961</v>
      </c>
    </row>
    <row r="58" spans="1:3">
      <c r="C58" s="7" t="s">
        <v>1774</v>
      </c>
    </row>
    <row r="59" spans="1:3">
      <c r="C59" s="7" t="s">
        <v>1189</v>
      </c>
    </row>
    <row r="60" spans="1:3">
      <c r="C60" s="7" t="s">
        <v>1775</v>
      </c>
    </row>
    <row r="61" spans="1:3">
      <c r="C61" s="7" t="s">
        <v>1724</v>
      </c>
    </row>
    <row r="62" spans="1:3">
      <c r="C62" s="7" t="s">
        <v>1776</v>
      </c>
    </row>
    <row r="63" spans="1:3">
      <c r="C63" s="7" t="s">
        <v>1777</v>
      </c>
    </row>
    <row r="64" spans="1:3">
      <c r="C64" s="6" t="s">
        <v>224</v>
      </c>
    </row>
    <row r="65" spans="3:3">
      <c r="C65" s="6" t="s">
        <v>968</v>
      </c>
    </row>
    <row r="66" spans="3:3">
      <c r="C66" s="7" t="s">
        <v>240</v>
      </c>
    </row>
    <row r="67" spans="3:3">
      <c r="C67" s="7" t="s">
        <v>977</v>
      </c>
    </row>
    <row r="68" spans="3:3">
      <c r="C68" s="7" t="s">
        <v>1778</v>
      </c>
    </row>
    <row r="69" spans="3:3">
      <c r="C69" s="7" t="s">
        <v>1779</v>
      </c>
    </row>
    <row r="70" spans="3:3">
      <c r="C70" s="7" t="s">
        <v>1780</v>
      </c>
    </row>
    <row r="71" spans="3:3">
      <c r="C71" s="7" t="s">
        <v>1781</v>
      </c>
    </row>
    <row r="72" spans="3:3">
      <c r="C72" s="7" t="s">
        <v>1782</v>
      </c>
    </row>
    <row r="73" spans="3:3">
      <c r="C73" s="6" t="s">
        <v>1783</v>
      </c>
    </row>
    <row r="74" spans="3:3">
      <c r="C74" s="7" t="s">
        <v>1160</v>
      </c>
    </row>
    <row r="75" spans="3:3">
      <c r="C75" s="6" t="s">
        <v>1784</v>
      </c>
    </row>
    <row r="76" spans="3:3">
      <c r="C76" s="7" t="s">
        <v>1785</v>
      </c>
    </row>
    <row r="77" spans="3:3">
      <c r="C77" s="7" t="s">
        <v>1593</v>
      </c>
    </row>
    <row r="78" spans="3:3">
      <c r="C78" s="7" t="s">
        <v>200</v>
      </c>
    </row>
    <row r="79" spans="3:3">
      <c r="C79" s="7" t="s">
        <v>1447</v>
      </c>
    </row>
    <row r="80" spans="3:3">
      <c r="C80" s="7" t="s">
        <v>1182</v>
      </c>
    </row>
    <row r="81" spans="3:3">
      <c r="C81" s="7" t="s">
        <v>1786</v>
      </c>
    </row>
    <row r="82" spans="3:3">
      <c r="C82" s="7" t="s">
        <v>1787</v>
      </c>
    </row>
    <row r="83" spans="3:3">
      <c r="C83" s="7" t="s">
        <v>1788</v>
      </c>
    </row>
    <row r="84" spans="3:3">
      <c r="C84" s="7" t="s">
        <v>1789</v>
      </c>
    </row>
    <row r="85" spans="3:3">
      <c r="C85" s="7" t="s">
        <v>1790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b1d80a-5717-428b-b7f8-dfb6a276f7b9" xsi:nil="true"/>
    <lcf76f155ced4ddcb4097134ff3c332f xmlns="01dc0b5c-355e-4aed-98e2-35568bdf90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15DBA7FB1FE4AA22C3408F0014C5D" ma:contentTypeVersion="14" ma:contentTypeDescription="Create a new document." ma:contentTypeScope="" ma:versionID="cfa6798560d7e7ce38b65838e274867e">
  <xsd:schema xmlns:xsd="http://www.w3.org/2001/XMLSchema" xmlns:xs="http://www.w3.org/2001/XMLSchema" xmlns:p="http://schemas.microsoft.com/office/2006/metadata/properties" xmlns:ns2="01dc0b5c-355e-4aed-98e2-35568bdf9070" xmlns:ns3="f6b1d80a-5717-428b-b7f8-dfb6a276f7b9" targetNamespace="http://schemas.microsoft.com/office/2006/metadata/properties" ma:root="true" ma:fieldsID="d1d96206410d55a408ad9797a74bec53" ns2:_="" ns3:_="">
    <xsd:import namespace="01dc0b5c-355e-4aed-98e2-35568bdf9070"/>
    <xsd:import namespace="f6b1d80a-5717-428b-b7f8-dfb6a276f7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c0b5c-355e-4aed-98e2-35568bdf90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ef47989-784c-489a-9429-d0794a70773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1d80a-5717-428b-b7f8-dfb6a276f7b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50213e5-3c04-4377-9874-9555cf2e41dd}" ma:internalName="TaxCatchAll" ma:showField="CatchAllData" ma:web="f6b1d80a-5717-428b-b7f8-dfb6a276f7b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4A859-8D51-4AC9-84AD-DCDC66971405}">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f6b1d80a-5717-428b-b7f8-dfb6a276f7b9"/>
    <ds:schemaRef ds:uri="01dc0b5c-355e-4aed-98e2-35568bdf9070"/>
    <ds:schemaRef ds:uri="http://purl.org/dc/elements/1.1/"/>
  </ds:schemaRefs>
</ds:datastoreItem>
</file>

<file path=customXml/itemProps2.xml><?xml version="1.0" encoding="utf-8"?>
<ds:datastoreItem xmlns:ds="http://schemas.openxmlformats.org/officeDocument/2006/customXml" ds:itemID="{921ABE4E-2FE9-42DC-8FAA-2390E8108687}">
  <ds:schemaRefs>
    <ds:schemaRef ds:uri="http://schemas.microsoft.com/sharepoint/v3/contenttype/forms"/>
  </ds:schemaRefs>
</ds:datastoreItem>
</file>

<file path=customXml/itemProps3.xml><?xml version="1.0" encoding="utf-8"?>
<ds:datastoreItem xmlns:ds="http://schemas.openxmlformats.org/officeDocument/2006/customXml" ds:itemID="{6F98CF27-2A4A-41FC-B4A4-E140F326C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dc0b5c-355e-4aed-98e2-35568bdf9070"/>
    <ds:schemaRef ds:uri="f6b1d80a-5717-428b-b7f8-dfb6a276f7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Wave 3 Master</vt:lpstr>
      <vt:lpstr>Wave 3 Burn Down</vt:lpstr>
      <vt:lpstr>OLD_W2 Master</vt:lpstr>
      <vt:lpstr>OLD_W2 Burn Down</vt:lpstr>
      <vt:lpstr>Vlookup 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Sean W.</dc:creator>
  <cp:keywords/>
  <dc:description/>
  <cp:lastModifiedBy>Faleesha Andrews</cp:lastModifiedBy>
  <cp:revision/>
  <dcterms:created xsi:type="dcterms:W3CDTF">2022-09-30T18:40:38Z</dcterms:created>
  <dcterms:modified xsi:type="dcterms:W3CDTF">2023-05-31T20:51:46Z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0x01010029D15DBA7FB1FE4AA22C3408F0014C5D</vt:lpwstr>
  </property>
  <property fmtid="{D5CDD505-2E9C-101B-9397-08002B2CF9AE}" pid="3" name="MSIP_Label_ea60d57e-af5b-4752-ac57-3e4f28ca11dc_Enabled">
    <vt:lpwstr>true</vt:lpwstr>
  </property>
  <property fmtid="{D5CDD505-2E9C-101B-9397-08002B2CF9AE}" pid="4" name="MSIP_Label_ea60d57e-af5b-4752-ac57-3e4f28ca11dc_SetDate">
    <vt:lpwstr>2023-01-11T17:29:35Z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2f50abb8-1477-49b2-a308-0a7ffae5b7db</vt:lpwstr>
  </property>
  <property fmtid="{D5CDD505-2E9C-101B-9397-08002B2CF9AE}" pid="9" name="MSIP_Label_ea60d57e-af5b-4752-ac57-3e4f28ca11dc_ContentBits">
    <vt:lpwstr>0</vt:lpwstr>
  </property>
  <property fmtid="{D5CDD505-2E9C-101B-9397-08002B2CF9AE}" pid="10" name="MediaServiceImageTags">
    <vt:lpwstr/>
  </property>
</Properties>
</file>