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calacesorg-my.sharepoint.com/personal/gatesm_calaces_org/Documents/Desktop/"/>
    </mc:Choice>
  </mc:AlternateContent>
  <xr:revisionPtr revIDLastSave="1" documentId="13_ncr:1_{9B4EEC46-2183-497F-8243-C65A25F320C7}" xr6:coauthVersionLast="47" xr6:coauthVersionMax="47" xr10:uidLastSave="{B726540F-A8A0-42F1-B8AD-8A9EA5AE7883}"/>
  <bookViews>
    <workbookView xWindow="-120" yWindow="-120" windowWidth="29040" windowHeight="15720" tabRatio="750" xr2:uid="{00000000-000D-0000-FFFF-FFFF00000000}"/>
  </bookViews>
  <sheets>
    <sheet name="Claim" sheetId="1" r:id="rId1"/>
    <sheet name="SFY 2025-26 CAP" sheetId="4" r:id="rId2"/>
    <sheet name="Upload Data" sheetId="6" state="hidden" r:id="rId3"/>
    <sheet name="County List" sheetId="7" state="hidden" r:id="rId4"/>
  </sheets>
  <definedNames>
    <definedName name="CIQWBGuid" hidden="1">"5d90b5de-4053-48b9-b5c6-bf34fec556de"</definedName>
    <definedName name="CIQWBInfo" hidden="1">"{ ""CIQVersion"":""9.47.1108.4092""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"02/17/2022 06:12:27"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0">Claim!$A$1:$G$26</definedName>
    <definedName name="_xlnm.Print_Area" localSheetId="1">'SFY 2025-26 CAP'!$A$1:$H$13</definedName>
    <definedName name="_xlnm.Print_Titles" localSheetId="1">'SFY 2025-26 CAP'!$1:$4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6" l="1"/>
  <c r="J5" i="6"/>
  <c r="J4" i="6"/>
  <c r="J3" i="6"/>
  <c r="I5" i="6"/>
  <c r="I4" i="6"/>
  <c r="I3" i="6"/>
  <c r="G9" i="1" l="1"/>
  <c r="F11" i="4"/>
  <c r="G13" i="1" l="1"/>
  <c r="G17" i="1" s="1"/>
  <c r="C11" i="4" s="1"/>
  <c r="K4" i="6"/>
  <c r="K3" i="6"/>
  <c r="G19" i="1" l="1"/>
  <c r="A5" i="6"/>
  <c r="B5" i="6"/>
  <c r="C5" i="6"/>
  <c r="D5" i="6"/>
  <c r="E5" i="6"/>
  <c r="F3" i="6"/>
  <c r="F4" i="6"/>
  <c r="F5" i="6"/>
  <c r="G3" i="6"/>
  <c r="G4" i="6"/>
  <c r="G5" i="6"/>
  <c r="E4" i="6" l="1"/>
  <c r="D4" i="6"/>
  <c r="C4" i="6"/>
  <c r="B4" i="6"/>
  <c r="A4" i="6"/>
  <c r="G2" i="4"/>
  <c r="B2" i="4"/>
  <c r="G4" i="4"/>
  <c r="A3" i="6" l="1"/>
  <c r="B3" i="6"/>
  <c r="C3" i="6"/>
  <c r="D3" i="6"/>
  <c r="E3" i="6"/>
  <c r="B1" i="6" l="1"/>
  <c r="H12" i="4" l="1"/>
  <c r="E11" i="4" l="1"/>
  <c r="G11" i="4" s="1"/>
  <c r="C12" i="4"/>
  <c r="G12" i="4" l="1"/>
  <c r="E12" i="4"/>
  <c r="F12" i="4" l="1"/>
  <c r="F13" i="4" l="1"/>
</calcChain>
</file>

<file path=xl/sharedStrings.xml><?xml version="1.0" encoding="utf-8"?>
<sst xmlns="http://schemas.openxmlformats.org/spreadsheetml/2006/main" count="129" uniqueCount="116">
  <si>
    <t>County:</t>
  </si>
  <si>
    <t>Month/Year:</t>
  </si>
  <si>
    <t>Contact:</t>
  </si>
  <si>
    <t xml:space="preserve">                    Adjusted</t>
  </si>
  <si>
    <t xml:space="preserve">Version:       </t>
  </si>
  <si>
    <t>Phone:</t>
  </si>
  <si>
    <t>E-mail:</t>
  </si>
  <si>
    <t>Subline $</t>
  </si>
  <si>
    <t>Rollup $</t>
  </si>
  <si>
    <t>Contractor Services</t>
  </si>
  <si>
    <t>Application Development</t>
  </si>
  <si>
    <t>Quality Assurance</t>
  </si>
  <si>
    <t>Total Costs</t>
  </si>
  <si>
    <t>TOTAL</t>
  </si>
  <si>
    <t xml:space="preserve">Less: CDSS Advance </t>
  </si>
  <si>
    <t>Total Claim</t>
  </si>
  <si>
    <r>
      <rPr>
        <b/>
        <sz val="10"/>
        <rFont val="Arial"/>
        <family val="2"/>
      </rPr>
      <t>COUNTY AUDITOR’S CERTIFICATION</t>
    </r>
    <r>
      <rPr>
        <sz val="10"/>
        <rFont val="Arial"/>
        <family val="2"/>
      </rPr>
      <t xml:space="preserve">
I hereby certify under penalty of perjury, that I am the Official in aforesaid county responsible for the examination and settlement of accounts; that I have not violated any provisions of Sections 1090 to 1096, inclusive, of the Government Code; that the expenditures reported herein have been authorized by the Welfare director; and that warrants therefore have been issued or expenditures otherwise incurred according to law.</t>
    </r>
  </si>
  <si>
    <r>
      <rPr>
        <b/>
        <sz val="10"/>
        <rFont val="Arial"/>
        <family val="2"/>
      </rPr>
      <t>COUNTY WELFARE DIRECTOR’S CERTIFICATION</t>
    </r>
    <r>
      <rPr>
        <sz val="10"/>
        <rFont val="Arial"/>
        <family val="2"/>
      </rPr>
      <t xml:space="preserve">
I hereby certify under penalty of perjury, that I am the Official in aforesaid county responsible for the examination and settlement of accounts; that I have not violated any provisions of Sections 1090 to 1096, inclusive, of the Government Code; that the amounts reported herein have been expended and are properly chargeable as expenditures for administration of the Welfare programs in accordance with all provisions of the Welfare and Institutions Code and the rules and regulations of the State Department of Social Services.</t>
    </r>
  </si>
  <si>
    <t>SIGNATURE OF COUNTY AUDITOR</t>
  </si>
  <si>
    <t>SIGNATURE OF COUNTY WELFARE DIRECTOR</t>
  </si>
  <si>
    <t>DATE</t>
  </si>
  <si>
    <t xml:space="preserve">  Month/Year:</t>
  </si>
  <si>
    <t xml:space="preserve">    Adjusted</t>
  </si>
  <si>
    <t xml:space="preserve">     Version:   </t>
  </si>
  <si>
    <t>Funding</t>
  </si>
  <si>
    <t>State</t>
  </si>
  <si>
    <t xml:space="preserve"> </t>
  </si>
  <si>
    <t>Program</t>
  </si>
  <si>
    <t>Ratios</t>
  </si>
  <si>
    <t>Federal</t>
  </si>
  <si>
    <t>Welfare</t>
  </si>
  <si>
    <t>Health</t>
  </si>
  <si>
    <t>County</t>
  </si>
  <si>
    <t>Percent</t>
  </si>
  <si>
    <t>Costs</t>
  </si>
  <si>
    <t>F/SW/SH/C</t>
  </si>
  <si>
    <t>Share</t>
  </si>
  <si>
    <t>General Fund = State Welfare + State Health</t>
  </si>
  <si>
    <t>County Name</t>
  </si>
  <si>
    <t>Month</t>
  </si>
  <si>
    <t>Version</t>
  </si>
  <si>
    <t>Total</t>
  </si>
  <si>
    <t>Contact</t>
  </si>
  <si>
    <t>Phone</t>
  </si>
  <si>
    <t>Email</t>
  </si>
  <si>
    <t>Adjusted</t>
  </si>
  <si>
    <t>Cap Block</t>
  </si>
  <si>
    <t>Budget Line</t>
  </si>
  <si>
    <t>Budget Sub Line</t>
  </si>
  <si>
    <t>Claim amount</t>
  </si>
  <si>
    <t>Yuba - 58</t>
  </si>
  <si>
    <t>Yolo - 57</t>
  </si>
  <si>
    <t>Ventura - 56</t>
  </si>
  <si>
    <t>Tuolumne - 55</t>
  </si>
  <si>
    <t>Tulare - 54</t>
  </si>
  <si>
    <t>Trinity - 53</t>
  </si>
  <si>
    <t>Tehama - 52</t>
  </si>
  <si>
    <t>Sutter - 51</t>
  </si>
  <si>
    <t>Stanislaus - 50</t>
  </si>
  <si>
    <t>Sonoma - 49</t>
  </si>
  <si>
    <t>Solano - 48</t>
  </si>
  <si>
    <t>Siskiyou - 47</t>
  </si>
  <si>
    <t>Sierra - 46</t>
  </si>
  <si>
    <t>Shasta - 45</t>
  </si>
  <si>
    <t>Santa Cruz - 44</t>
  </si>
  <si>
    <t>Santa Clara - 43</t>
  </si>
  <si>
    <t>Santa Barbara - 42</t>
  </si>
  <si>
    <t>San Mateo - 41</t>
  </si>
  <si>
    <t>San Luis Obispo - 40</t>
  </si>
  <si>
    <t>San Joaquin - 39</t>
  </si>
  <si>
    <t>San Francisco - 38</t>
  </si>
  <si>
    <t>San Diego - 37</t>
  </si>
  <si>
    <t>San Bernardino - 36</t>
  </si>
  <si>
    <t>San Benito - 35</t>
  </si>
  <si>
    <t>Sacramento - 34</t>
  </si>
  <si>
    <t>Riverside - 33</t>
  </si>
  <si>
    <t>Plumas - 32</t>
  </si>
  <si>
    <t>Placer - 31</t>
  </si>
  <si>
    <t>Orange - 30</t>
  </si>
  <si>
    <t>Nevada - 29</t>
  </si>
  <si>
    <t>Napa - 28</t>
  </si>
  <si>
    <t>Monterey - 27</t>
  </si>
  <si>
    <t>Mono - 26</t>
  </si>
  <si>
    <t>Modoc - 25</t>
  </si>
  <si>
    <t>Merced - 24</t>
  </si>
  <si>
    <t>Mendocino - 23</t>
  </si>
  <si>
    <t>Mariposa - 22</t>
  </si>
  <si>
    <t>Marin - 21</t>
  </si>
  <si>
    <t>Madera - 20</t>
  </si>
  <si>
    <t>Los Angeles - 19</t>
  </si>
  <si>
    <t>Lassen - 18</t>
  </si>
  <si>
    <t>Lake - 17</t>
  </si>
  <si>
    <t>Kings - 16</t>
  </si>
  <si>
    <t>Kern - 15</t>
  </si>
  <si>
    <t>Inyo - 14</t>
  </si>
  <si>
    <t>Imperial - 13</t>
  </si>
  <si>
    <t>Humboldt - 12</t>
  </si>
  <si>
    <t>Glenn - 11</t>
  </si>
  <si>
    <t>Fresno - 10</t>
  </si>
  <si>
    <t>El Dorado - 09</t>
  </si>
  <si>
    <t>Del Norte - 08</t>
  </si>
  <si>
    <t>Contra Costa - 07</t>
  </si>
  <si>
    <t>Colusa - 06</t>
  </si>
  <si>
    <t>Calaveras - 05</t>
  </si>
  <si>
    <t>Butte - 04</t>
  </si>
  <si>
    <t>Amador - 03</t>
  </si>
  <si>
    <t>Alpine - 02</t>
  </si>
  <si>
    <t xml:space="preserve">Alameda - 01 </t>
  </si>
  <si>
    <t>County List</t>
  </si>
  <si>
    <t xml:space="preserve">                                                                                                      </t>
  </si>
  <si>
    <t>Production and Operations</t>
  </si>
  <si>
    <t>Medi-Cal</t>
  </si>
  <si>
    <t>75/0/25/0</t>
  </si>
  <si>
    <t xml:space="preserve">                        SFY 2025-26</t>
  </si>
  <si>
    <t>Remaining Counties to Opt into Automatic Return Mail Processing</t>
  </si>
  <si>
    <t xml:space="preserve">Remaining Counties to Opt into Automatic Return Mail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</si>
</sst>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
  </numFmts>
  <fonts count="15">
    <font>
      <sz val="10"/>
      <name val="Arial"/>
    </font>
    <font>
      <sz val="10"/>
      <name val="Arial"/>
      <family val="2"/>
    </font>
    <font>
      <b/>
      <sz val="11"/>
      <name val="Arial"/>
      <family val="2"/>
    </font>
    <font>
      <sz val="12"/>
      <name val="Arial"/>
      <family val="2"/>
    </font>
    <font>
      <sz val="11"/>
      <name val="Arial"/>
      <family val="2"/>
    </font>
    <font>
      <sz val="8"/>
      <name val="Arial"/>
      <family val="2"/>
    </font>
    <font>
      <u/>
      <sz val="10"/>
      <color indexed="12"/>
      <name val="Arial"/>
      <family val="2"/>
    </font>
    <font>
      <sz val="11"/>
      <name val="Arial"/>
      <family val="2"/>
    </font>
    <font>
      <sz val="12"/>
      <name val="Arial MT"/>
    </font>
    <font>
      <b/>
      <sz val="10"/>
      <name val="Arial"/>
      <family val="2"/>
    </font>
    <font>
      <sz val="10"/>
      <color indexed="10"/>
      <name val="Arial"/>
      <family val="2"/>
    </font>
    <font>
      <b/>
      <sz val="8"/>
      <name val="Arial"/>
      <family val="2"/>
    </font>
    <font>
      <sz val="8"/>
      <name val="Arial"/>
      <family val="2"/>
    </font>
    <font>
      <sz val="11"/>
      <color theme="0"/>
      <name val="Arial"/>
      <family val="2"/>
    </font>
    <font>
      <u/>
      <sz val="11"/>
      <color indexed="12"/>
      <name val="Arial"/>
      <family val="2"/>
    </font>
  </fonts>
  <fills count="6">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gray0625"/>
    </fill>
    <fill>
      <patternFill patternType="solid">
        <fgColor indexed="9"/>
        <bgColor indexed="64"/>
      </patternFill>
    </fill>
  </fills>
  <borders count="40">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9"/>
      </right>
      <top/>
      <bottom style="thin">
        <color indexed="9"/>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s>
  <cellStyleXfs count="7">
    <xf numFmtId="0" fontId="0" fillId="0" borderId="0"/>
    <xf numFmtId="0" fontId="6" fillId="0" borderId="0" applyNumberFormat="0" applyFill="0" applyBorder="0" applyAlignment="0" applyProtection="0">
      <alignment vertical="top"/>
      <protection locked="0"/>
    </xf>
    <xf numFmtId="0" fontId="3" fillId="0" borderId="0"/>
    <xf numFmtId="0" fontId="8" fillId="0" borderId="0"/>
    <xf numFmtId="9" fontId="1" fillId="0" borderId="0" applyFont="0" applyFill="0" applyBorder="0" applyAlignment="0" applyProtection="0"/>
    <xf numFmtId="0" fontId="1" fillId="0" borderId="0"/>
    <xf numFmtId="0" fontId="1" fillId="0" borderId="0"/>
  </cellStyleXfs>
  <cellXfs count="135">
    <xf numFmtId="0" fontId="0" fillId="0" borderId="0" xfId="0"/>
    <xf numFmtId="0" fontId="4" fillId="2" borderId="0" xfId="2" applyFont="1" applyFill="1"/>
    <xf numFmtId="0" fontId="4" fillId="2" borderId="2" xfId="2" applyFont="1" applyFill="1" applyBorder="1"/>
    <xf numFmtId="3" fontId="4" fillId="0" borderId="3" xfId="2" applyNumberFormat="1" applyFont="1" applyBorder="1"/>
    <xf numFmtId="0" fontId="4" fillId="2" borderId="4" xfId="2" applyFont="1" applyFill="1" applyBorder="1"/>
    <xf numFmtId="0" fontId="4" fillId="2" borderId="5" xfId="2" applyFont="1" applyFill="1" applyBorder="1"/>
    <xf numFmtId="0" fontId="4" fillId="2" borderId="6" xfId="2" applyFont="1" applyFill="1" applyBorder="1"/>
    <xf numFmtId="3" fontId="4" fillId="0" borderId="7" xfId="2" applyNumberFormat="1" applyFont="1" applyBorder="1"/>
    <xf numFmtId="0" fontId="4" fillId="2" borderId="3" xfId="2" applyFont="1" applyFill="1" applyBorder="1"/>
    <xf numFmtId="0" fontId="2" fillId="2" borderId="11" xfId="2" applyFont="1" applyFill="1" applyBorder="1"/>
    <xf numFmtId="0" fontId="2" fillId="2" borderId="6" xfId="2" applyFont="1" applyFill="1" applyBorder="1"/>
    <xf numFmtId="3" fontId="2" fillId="3" borderId="7" xfId="2" applyNumberFormat="1" applyFont="1" applyFill="1" applyBorder="1"/>
    <xf numFmtId="3" fontId="4" fillId="3" borderId="7" xfId="2" applyNumberFormat="1" applyFont="1" applyFill="1" applyBorder="1"/>
    <xf numFmtId="0" fontId="4" fillId="2" borderId="14" xfId="2" applyFont="1" applyFill="1" applyBorder="1"/>
    <xf numFmtId="0" fontId="4" fillId="2" borderId="16" xfId="2" applyFont="1" applyFill="1" applyBorder="1" applyAlignment="1">
      <alignment horizontal="center"/>
    </xf>
    <xf numFmtId="0" fontId="2" fillId="2" borderId="14" xfId="0" applyFont="1" applyFill="1" applyBorder="1" applyAlignment="1">
      <alignment horizontal="left"/>
    </xf>
    <xf numFmtId="0" fontId="4" fillId="2" borderId="18" xfId="2" applyFont="1" applyFill="1" applyBorder="1" applyAlignment="1">
      <alignment horizontal="center"/>
    </xf>
    <xf numFmtId="0" fontId="2" fillId="2" borderId="17" xfId="2" applyFont="1" applyFill="1" applyBorder="1"/>
    <xf numFmtId="0" fontId="2" fillId="2" borderId="14" xfId="2" applyFont="1" applyFill="1" applyBorder="1"/>
    <xf numFmtId="3" fontId="4" fillId="0" borderId="15" xfId="2" applyNumberFormat="1" applyFont="1" applyBorder="1"/>
    <xf numFmtId="3" fontId="2" fillId="3" borderId="18" xfId="2" applyNumberFormat="1" applyFont="1" applyFill="1" applyBorder="1"/>
    <xf numFmtId="0" fontId="4" fillId="3" borderId="19" xfId="2" applyFont="1" applyFill="1" applyBorder="1"/>
    <xf numFmtId="0" fontId="4" fillId="2" borderId="1" xfId="2" applyFont="1" applyFill="1" applyBorder="1" applyAlignment="1">
      <alignment horizontal="left" indent="1"/>
    </xf>
    <xf numFmtId="0" fontId="9" fillId="5" borderId="0" xfId="2" applyFont="1" applyFill="1" applyAlignment="1">
      <alignment horizontal="centerContinuous"/>
    </xf>
    <xf numFmtId="0" fontId="9" fillId="5" borderId="0" xfId="2" applyFont="1" applyFill="1" applyAlignment="1">
      <alignment horizontal="left"/>
    </xf>
    <xf numFmtId="0" fontId="9" fillId="5" borderId="0" xfId="2" applyFont="1" applyFill="1" applyAlignment="1">
      <alignment horizontal="center"/>
    </xf>
    <xf numFmtId="17" fontId="9" fillId="5" borderId="0" xfId="2" applyNumberFormat="1" applyFont="1" applyFill="1" applyAlignment="1">
      <alignment horizontal="center"/>
    </xf>
    <xf numFmtId="0" fontId="9" fillId="5" borderId="0" xfId="0" applyFont="1" applyFill="1"/>
    <xf numFmtId="0" fontId="9" fillId="5" borderId="0" xfId="2" applyFont="1" applyFill="1" applyAlignment="1">
      <alignment horizontal="right"/>
    </xf>
    <xf numFmtId="0" fontId="11" fillId="2" borderId="0" xfId="2" applyFont="1" applyFill="1"/>
    <xf numFmtId="3" fontId="11" fillId="0" borderId="0" xfId="2" applyNumberFormat="1" applyFont="1"/>
    <xf numFmtId="0" fontId="2" fillId="2" borderId="0" xfId="0" applyFont="1" applyFill="1" applyAlignment="1">
      <alignment horizontal="centerContinuous"/>
    </xf>
    <xf numFmtId="0" fontId="4" fillId="2" borderId="0" xfId="0" applyFont="1" applyFill="1" applyAlignment="1">
      <alignment horizontal="centerContinuous"/>
    </xf>
    <xf numFmtId="0" fontId="4" fillId="0" borderId="22" xfId="0" applyFont="1" applyBorder="1" applyAlignment="1">
      <alignment horizontal="centerContinuous"/>
    </xf>
    <xf numFmtId="0" fontId="7" fillId="0" borderId="0" xfId="0" applyFont="1"/>
    <xf numFmtId="0" fontId="2" fillId="2" borderId="0" xfId="0" applyFont="1" applyFill="1" applyAlignment="1">
      <alignment horizontal="left"/>
    </xf>
    <xf numFmtId="0" fontId="4" fillId="0" borderId="4" xfId="0" applyFont="1" applyBorder="1" applyAlignment="1">
      <alignment horizontal="center"/>
    </xf>
    <xf numFmtId="0" fontId="0" fillId="2" borderId="0" xfId="0" applyFill="1"/>
    <xf numFmtId="17" fontId="4" fillId="0" borderId="4" xfId="0" applyNumberFormat="1" applyFont="1" applyBorder="1" applyAlignment="1">
      <alignment horizontal="center"/>
    </xf>
    <xf numFmtId="0" fontId="4" fillId="2" borderId="0" xfId="0" applyFont="1" applyFill="1" applyAlignment="1">
      <alignment horizontal="left"/>
    </xf>
    <xf numFmtId="0" fontId="2" fillId="2" borderId="0" xfId="0" applyFont="1" applyFill="1" applyAlignment="1">
      <alignment horizontal="right"/>
    </xf>
    <xf numFmtId="17" fontId="4" fillId="2" borderId="0" xfId="0" applyNumberFormat="1" applyFont="1" applyFill="1" applyAlignment="1">
      <alignment horizontal="left"/>
    </xf>
    <xf numFmtId="0" fontId="2" fillId="2" borderId="0" xfId="0" applyFont="1" applyFill="1"/>
    <xf numFmtId="0" fontId="4" fillId="2" borderId="4" xfId="0" applyFont="1" applyFill="1" applyBorder="1" applyAlignment="1">
      <alignment horizontal="center"/>
    </xf>
    <xf numFmtId="0" fontId="4" fillId="2" borderId="0" xfId="0" applyFont="1" applyFill="1"/>
    <xf numFmtId="164" fontId="4" fillId="2" borderId="4" xfId="0" applyNumberFormat="1" applyFont="1" applyFill="1" applyBorder="1" applyAlignment="1">
      <alignment horizontal="center"/>
    </xf>
    <xf numFmtId="38" fontId="2" fillId="4" borderId="21" xfId="2" applyNumberFormat="1" applyFont="1" applyFill="1" applyBorder="1"/>
    <xf numFmtId="0" fontId="12" fillId="0" borderId="0" xfId="0" applyFont="1"/>
    <xf numFmtId="38" fontId="2" fillId="4" borderId="24" xfId="2" applyNumberFormat="1" applyFont="1" applyFill="1" applyBorder="1"/>
    <xf numFmtId="38" fontId="2" fillId="4" borderId="16" xfId="2" applyNumberFormat="1" applyFont="1" applyFill="1" applyBorder="1"/>
    <xf numFmtId="3" fontId="4" fillId="3" borderId="10" xfId="2" applyNumberFormat="1" applyFont="1" applyFill="1" applyBorder="1"/>
    <xf numFmtId="0" fontId="4" fillId="2" borderId="0" xfId="0" applyFont="1" applyFill="1" applyAlignment="1">
      <alignment vertical="top" wrapText="1"/>
    </xf>
    <xf numFmtId="0" fontId="9" fillId="5" borderId="0" xfId="0" applyFont="1" applyFill="1" applyAlignment="1">
      <alignment horizontal="left"/>
    </xf>
    <xf numFmtId="0" fontId="2" fillId="2" borderId="0" xfId="0" applyFont="1" applyFill="1" applyProtection="1">
      <protection locked="0"/>
    </xf>
    <xf numFmtId="0" fontId="13" fillId="0" borderId="0" xfId="0" applyFont="1" applyProtection="1">
      <protection locked="0"/>
    </xf>
    <xf numFmtId="0" fontId="2" fillId="2" borderId="1" xfId="2" applyFont="1" applyFill="1" applyBorder="1"/>
    <xf numFmtId="0" fontId="9" fillId="5" borderId="26" xfId="3" applyFont="1" applyFill="1" applyBorder="1" applyAlignment="1">
      <alignment horizontal="center"/>
    </xf>
    <xf numFmtId="6" fontId="10" fillId="5" borderId="10" xfId="3" applyNumberFormat="1" applyFont="1" applyFill="1" applyBorder="1" applyAlignment="1">
      <alignment horizontal="center"/>
    </xf>
    <xf numFmtId="0" fontId="9" fillId="5" borderId="27" xfId="3" applyFont="1" applyFill="1" applyBorder="1" applyAlignment="1">
      <alignment horizontal="center"/>
    </xf>
    <xf numFmtId="0" fontId="9" fillId="5" borderId="28" xfId="3" applyFont="1" applyFill="1" applyBorder="1" applyAlignment="1">
      <alignment horizontal="center"/>
    </xf>
    <xf numFmtId="6" fontId="9" fillId="5" borderId="10" xfId="3" applyNumberFormat="1" applyFont="1" applyFill="1" applyBorder="1"/>
    <xf numFmtId="6" fontId="9" fillId="5" borderId="19" xfId="3" applyNumberFormat="1" applyFont="1" applyFill="1" applyBorder="1"/>
    <xf numFmtId="0" fontId="9" fillId="5" borderId="5" xfId="3" applyFont="1" applyFill="1" applyBorder="1" applyAlignment="1">
      <alignment horizontal="center"/>
    </xf>
    <xf numFmtId="0" fontId="9" fillId="5" borderId="31" xfId="0" applyFont="1" applyFill="1" applyBorder="1"/>
    <xf numFmtId="0" fontId="9" fillId="5" borderId="9" xfId="3" applyFont="1" applyFill="1" applyBorder="1" applyAlignment="1">
      <alignment horizontal="center"/>
    </xf>
    <xf numFmtId="6" fontId="9" fillId="5" borderId="9" xfId="3" applyNumberFormat="1" applyFont="1" applyFill="1" applyBorder="1" applyAlignment="1">
      <alignment horizontal="center"/>
    </xf>
    <xf numFmtId="6" fontId="9" fillId="5" borderId="23" xfId="3" applyNumberFormat="1" applyFont="1" applyFill="1" applyBorder="1" applyAlignment="1">
      <alignment horizontal="center"/>
    </xf>
    <xf numFmtId="6" fontId="9" fillId="5" borderId="26" xfId="3" applyNumberFormat="1" applyFont="1" applyFill="1" applyBorder="1" applyAlignment="1">
      <alignment horizontal="center"/>
    </xf>
    <xf numFmtId="6" fontId="9" fillId="5" borderId="30" xfId="3" applyNumberFormat="1" applyFont="1" applyFill="1" applyBorder="1" applyAlignment="1">
      <alignment horizontal="center"/>
    </xf>
    <xf numFmtId="6" fontId="9" fillId="5" borderId="28" xfId="3" applyNumberFormat="1" applyFont="1" applyFill="1" applyBorder="1" applyAlignment="1">
      <alignment horizontal="center"/>
    </xf>
    <xf numFmtId="6" fontId="9" fillId="5" borderId="29" xfId="3" applyNumberFormat="1" applyFont="1" applyFill="1" applyBorder="1" applyAlignment="1">
      <alignment horizontal="center"/>
    </xf>
    <xf numFmtId="164" fontId="4" fillId="2" borderId="0" xfId="0" applyNumberFormat="1" applyFont="1" applyFill="1" applyAlignment="1">
      <alignment horizontal="center"/>
    </xf>
    <xf numFmtId="164" fontId="6" fillId="2" borderId="0" xfId="1" applyNumberFormat="1" applyFill="1" applyBorder="1" applyAlignment="1" applyProtection="1">
      <alignment horizontal="center"/>
    </xf>
    <xf numFmtId="164" fontId="1" fillId="2" borderId="0" xfId="0" applyNumberFormat="1" applyFont="1" applyFill="1" applyAlignment="1">
      <alignment horizontal="center"/>
    </xf>
    <xf numFmtId="38" fontId="4" fillId="0" borderId="8" xfId="2" applyNumberFormat="1" applyFont="1" applyBorder="1" applyProtection="1">
      <protection locked="0"/>
    </xf>
    <xf numFmtId="38" fontId="4" fillId="2" borderId="19" xfId="2" applyNumberFormat="1" applyFont="1" applyFill="1" applyBorder="1" applyProtection="1">
      <protection locked="0"/>
    </xf>
    <xf numFmtId="0" fontId="9" fillId="5" borderId="34" xfId="3" applyFont="1" applyFill="1" applyBorder="1" applyAlignment="1">
      <alignment horizontal="center"/>
    </xf>
    <xf numFmtId="0" fontId="9" fillId="5" borderId="35" xfId="3" applyFont="1" applyFill="1" applyBorder="1" applyAlignment="1">
      <alignment horizontal="center"/>
    </xf>
    <xf numFmtId="0" fontId="1" fillId="5" borderId="31" xfId="3" applyFont="1" applyFill="1" applyBorder="1"/>
    <xf numFmtId="0" fontId="2" fillId="2" borderId="0" xfId="2" applyFont="1" applyFill="1"/>
    <xf numFmtId="3" fontId="4" fillId="0" borderId="0" xfId="2" applyNumberFormat="1" applyFont="1"/>
    <xf numFmtId="3" fontId="2" fillId="0" borderId="0" xfId="2" applyNumberFormat="1" applyFont="1"/>
    <xf numFmtId="38" fontId="2" fillId="0" borderId="0" xfId="2" applyNumberFormat="1" applyFont="1"/>
    <xf numFmtId="38" fontId="2" fillId="4" borderId="37" xfId="2" applyNumberFormat="1" applyFont="1" applyFill="1" applyBorder="1"/>
    <xf numFmtId="0" fontId="2" fillId="0" borderId="14" xfId="0" applyFont="1" applyBorder="1" applyAlignment="1">
      <alignment horizontal="left"/>
    </xf>
    <xf numFmtId="0" fontId="4" fillId="2" borderId="36" xfId="2" applyFont="1" applyFill="1" applyBorder="1" applyAlignment="1">
      <alignment horizontal="left" indent="1"/>
    </xf>
    <xf numFmtId="0" fontId="4" fillId="2" borderId="38" xfId="2" applyFont="1" applyFill="1" applyBorder="1"/>
    <xf numFmtId="0" fontId="4" fillId="2" borderId="39" xfId="2" applyFont="1" applyFill="1" applyBorder="1"/>
    <xf numFmtId="0" fontId="4" fillId="3" borderId="37" xfId="2" applyFont="1" applyFill="1" applyBorder="1"/>
    <xf numFmtId="1" fontId="9" fillId="5" borderId="0" xfId="2" applyNumberFormat="1" applyFont="1" applyFill="1" applyAlignment="1">
      <alignment horizontal="center"/>
    </xf>
    <xf numFmtId="0" fontId="4" fillId="0" borderId="0" xfId="0" applyFont="1"/>
    <xf numFmtId="0" fontId="5" fillId="2" borderId="0" xfId="2" applyFont="1" applyFill="1"/>
    <xf numFmtId="3" fontId="5" fillId="0" borderId="0" xfId="2" applyNumberFormat="1" applyFont="1"/>
    <xf numFmtId="0" fontId="5" fillId="0" borderId="0" xfId="0" applyFont="1"/>
    <xf numFmtId="0" fontId="1" fillId="2" borderId="0" xfId="2" applyFont="1" applyFill="1" applyAlignment="1">
      <alignment horizontal="left" vertical="top" wrapText="1"/>
    </xf>
    <xf numFmtId="0" fontId="1" fillId="2" borderId="4" xfId="0" applyFont="1" applyFill="1" applyBorder="1"/>
    <xf numFmtId="0" fontId="1" fillId="2" borderId="0" xfId="0" applyFont="1" applyFill="1"/>
    <xf numFmtId="14" fontId="1" fillId="2" borderId="0" xfId="0" applyNumberFormat="1" applyFont="1" applyFill="1" applyAlignment="1">
      <alignment horizontal="left"/>
    </xf>
    <xf numFmtId="0" fontId="1" fillId="5" borderId="20" xfId="3" applyFont="1" applyFill="1" applyBorder="1" applyAlignment="1">
      <alignment horizontal="center"/>
    </xf>
    <xf numFmtId="0" fontId="1" fillId="5" borderId="5" xfId="3" applyFont="1" applyFill="1" applyBorder="1" applyAlignment="1">
      <alignment horizontal="center"/>
    </xf>
    <xf numFmtId="0" fontId="1" fillId="5" borderId="21" xfId="3" applyFont="1" applyFill="1" applyBorder="1" applyAlignment="1">
      <alignment horizontal="center"/>
    </xf>
    <xf numFmtId="0" fontId="1" fillId="0" borderId="0" xfId="0" quotePrefix="1" applyFont="1"/>
    <xf numFmtId="0" fontId="1" fillId="0" borderId="0" xfId="0" applyFont="1"/>
    <xf numFmtId="10" fontId="1" fillId="5" borderId="10" xfId="3" applyNumberFormat="1" applyFont="1" applyFill="1" applyBorder="1"/>
    <xf numFmtId="6" fontId="1" fillId="5" borderId="10" xfId="3" applyNumberFormat="1" applyFont="1" applyFill="1" applyBorder="1"/>
    <xf numFmtId="6" fontId="1" fillId="5" borderId="19" xfId="3" applyNumberFormat="1" applyFont="1" applyFill="1" applyBorder="1"/>
    <xf numFmtId="10" fontId="3" fillId="5" borderId="10" xfId="4" applyNumberFormat="1" applyFont="1" applyFill="1" applyBorder="1"/>
    <xf numFmtId="0" fontId="1" fillId="5" borderId="32" xfId="0" applyFont="1" applyFill="1" applyBorder="1"/>
    <xf numFmtId="10" fontId="1" fillId="5" borderId="33" xfId="3" applyNumberFormat="1" applyFont="1" applyFill="1" applyBorder="1"/>
    <xf numFmtId="6" fontId="3" fillId="5" borderId="33" xfId="0" applyNumberFormat="1" applyFont="1" applyFill="1" applyBorder="1"/>
    <xf numFmtId="38" fontId="3" fillId="5" borderId="33" xfId="0" applyNumberFormat="1" applyFont="1" applyFill="1" applyBorder="1" applyAlignment="1">
      <alignment horizontal="center"/>
    </xf>
    <xf numFmtId="38" fontId="3" fillId="5" borderId="24" xfId="0" applyNumberFormat="1" applyFont="1" applyFill="1" applyBorder="1" applyAlignment="1">
      <alignment horizontal="center"/>
    </xf>
    <xf numFmtId="38" fontId="0" fillId="0" borderId="0" xfId="0" applyNumberFormat="1"/>
    <xf numFmtId="17" fontId="0" fillId="0" borderId="0" xfId="0" applyNumberFormat="1"/>
    <xf numFmtId="1" fontId="0" fillId="0" borderId="0" xfId="0" applyNumberFormat="1"/>
    <xf numFmtId="0" fontId="1" fillId="2" borderId="0" xfId="0" applyFont="1" applyFill="1" applyAlignment="1">
      <alignment horizontal="left" vertical="top" wrapText="1"/>
    </xf>
    <xf numFmtId="0" fontId="1" fillId="0" borderId="0" xfId="6"/>
    <xf numFmtId="0" fontId="9" fillId="0" borderId="0" xfId="6" applyFont="1"/>
    <xf numFmtId="0" fontId="2" fillId="2" borderId="36" xfId="2" applyFont="1" applyFill="1" applyBorder="1" applyAlignment="1">
      <alignment horizontal="left"/>
    </xf>
    <xf numFmtId="38" fontId="4" fillId="0" borderId="10" xfId="2" applyNumberFormat="1" applyFont="1" applyBorder="1" applyProtection="1">
      <protection locked="0"/>
    </xf>
    <xf numFmtId="0" fontId="2" fillId="0" borderId="17" xfId="6" applyFont="1" applyBorder="1" applyAlignment="1">
      <alignment horizontal="left"/>
    </xf>
    <xf numFmtId="38" fontId="1" fillId="0" borderId="0" xfId="0" applyNumberFormat="1" applyFont="1"/>
    <xf numFmtId="0" fontId="4" fillId="3" borderId="8" xfId="2" applyFont="1" applyFill="1" applyBorder="1"/>
    <xf numFmtId="38" fontId="4" fillId="0" borderId="19" xfId="2" applyNumberFormat="1" applyFont="1" applyBorder="1" applyProtection="1">
      <protection locked="0"/>
    </xf>
    <xf numFmtId="0" fontId="1" fillId="2" borderId="0" xfId="0" applyFont="1" applyFill="1" applyAlignment="1">
      <alignment horizontal="left" vertical="top" wrapText="1"/>
    </xf>
    <xf numFmtId="0" fontId="2" fillId="2" borderId="0" xfId="2" applyFont="1" applyFill="1" applyAlignment="1">
      <alignment horizontal="center"/>
    </xf>
    <xf numFmtId="164" fontId="6" fillId="2" borderId="4" xfId="1" applyNumberFormat="1" applyFill="1" applyBorder="1" applyAlignment="1" applyProtection="1">
      <alignment horizontal="center"/>
    </xf>
    <xf numFmtId="164" fontId="14" fillId="2" borderId="4" xfId="1" applyNumberFormat="1" applyFont="1" applyFill="1" applyBorder="1" applyAlignment="1" applyProtection="1">
      <alignment horizontal="center"/>
    </xf>
    <xf numFmtId="17" fontId="9" fillId="5" borderId="4" xfId="2" applyNumberFormat="1" applyFont="1" applyFill="1" applyBorder="1" applyAlignment="1">
      <alignment horizontal="center"/>
    </xf>
    <xf numFmtId="0" fontId="9" fillId="5" borderId="4" xfId="2" applyFont="1" applyFill="1" applyBorder="1" applyAlignment="1">
      <alignment horizontal="center"/>
    </xf>
    <xf numFmtId="1" fontId="9" fillId="5" borderId="4" xfId="2" applyNumberFormat="1" applyFont="1" applyFill="1" applyBorder="1" applyAlignment="1">
      <alignment horizontal="center"/>
    </xf>
    <xf numFmtId="6" fontId="1" fillId="5" borderId="33" xfId="3" applyNumberFormat="1" applyFont="1" applyFill="1" applyBorder="1" applyAlignment="1">
      <alignment horizontal="center"/>
    </xf>
    <xf numFmtId="0" fontId="9" fillId="0" borderId="12" xfId="3" applyFont="1" applyBorder="1" applyAlignment="1">
      <alignment horizontal="center"/>
    </xf>
    <xf numFmtId="0" fontId="9" fillId="0" borderId="13" xfId="3" applyFont="1" applyBorder="1" applyAlignment="1">
      <alignment horizontal="center"/>
    </xf>
    <xf numFmtId="0" fontId="9" fillId="0" borderId="25" xfId="3" applyFont="1" applyBorder="1" applyAlignment="1">
      <alignment horizontal="center"/>
    </xf>
  </cellXfs>
  <cellStyles count="7">
    <cellStyle name="Hyperlink" xfId="1" builtinId="8"/>
    <cellStyle name="Normal" xfId="0" builtinId="0"/>
    <cellStyle name="Normal 2" xfId="6" xr:uid="{00000000-0005-0000-0000-000003000000}"/>
    <cellStyle name="Normal 3" xfId="5" xr:uid="{00000000-0005-0000-0000-000004000000}"/>
    <cellStyle name="Normal_C-IV Implementation Claim Form-Revised 2" xfId="2" xr:uid="{00000000-0005-0000-0000-000005000000}"/>
    <cellStyle name="Normal_Copy of SFY 07-08 M&amp;O CAP Updated w06-07 Persons Counts v3" xfId="3" xr:uid="{00000000-0005-0000-0000-00000600000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Claim!$H$1" lockText="1" noThreeD="1"/>
</file>

<file path=xl/ctrlProps/ctrlProp2.xml><?xml version="1.0" encoding="utf-8"?>
<formControlPr xmlns="http://schemas.microsoft.com/office/spreadsheetml/2009/9/main" objectType="CheckBox" fmlaLink="Claim!$H$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781050</xdr:colOff>
          <xdr:row>2</xdr:row>
          <xdr:rowOff>114300</xdr:rowOff>
        </xdr:from>
        <xdr:to>
          <xdr:col>4</xdr:col>
          <xdr:colOff>1476375</xdr:colOff>
          <xdr:row>4</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790575</xdr:colOff>
          <xdr:row>2</xdr:row>
          <xdr:rowOff>95250</xdr:rowOff>
        </xdr:from>
        <xdr:to>
          <xdr:col>5</xdr:col>
          <xdr:colOff>171450</xdr:colOff>
          <xdr:row>4</xdr:row>
          <xdr:rowOff>66675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29"/>
  <sheetViews>
    <sheetView showGridLines="0" tabSelected="1" view="pageLayout" zoomScale="90" zoomScaleNormal="80" zoomScalePageLayoutView="90" workbookViewId="0">
      <selection activeCell="H21" sqref="H21"/>
    </sheetView>
  </sheetViews>
  <sheetFormatPr defaultColWidth="9.28515625" defaultRowHeight="14.25"/>
  <cols>
    <col min="1" max="1" width="10" style="34" customWidth="1"/>
    <col min="2" max="2" width="38.42578125" style="34" customWidth="1"/>
    <col min="3" max="3" width="8" style="34" customWidth="1"/>
    <col min="4" max="4" width="1.5703125" style="34" customWidth="1"/>
    <col min="5" max="5" width="25.28515625" style="34" customWidth="1"/>
    <col min="6" max="7" width="18.42578125" style="34" customWidth="1"/>
    <col min="8" max="8" width="10.42578125" style="34" customWidth="1"/>
    <col min="9" max="16384" width="9.28515625" style="34"/>
  </cols>
  <sheetData>
    <row r="1" spans="1:19" ht="15">
      <c r="A1" s="31"/>
      <c r="B1" s="31"/>
      <c r="C1" s="31"/>
      <c r="D1" s="31"/>
      <c r="E1" s="31"/>
      <c r="F1" s="32"/>
      <c r="G1" s="33"/>
      <c r="H1" s="54" t="b">
        <v>0</v>
      </c>
      <c r="I1" s="90"/>
      <c r="J1" s="90"/>
      <c r="K1" s="90"/>
      <c r="L1" s="90"/>
      <c r="M1" s="90"/>
      <c r="N1" s="90"/>
      <c r="O1" s="90"/>
      <c r="P1" s="90"/>
      <c r="Q1" s="90"/>
      <c r="R1" s="90"/>
      <c r="S1" s="90"/>
    </row>
    <row r="2" spans="1:19" ht="15">
      <c r="A2" s="35" t="s">
        <v>0</v>
      </c>
      <c r="B2" s="36"/>
      <c r="C2" s="31"/>
      <c r="D2" s="31"/>
      <c r="E2" s="35" t="s">
        <v>1</v>
      </c>
      <c r="F2" s="37"/>
      <c r="G2" s="38"/>
      <c r="H2" s="90"/>
      <c r="I2" s="90"/>
      <c r="J2" s="90"/>
      <c r="K2" s="90"/>
      <c r="L2" s="90"/>
      <c r="M2" s="90"/>
      <c r="N2" s="90"/>
      <c r="O2" s="90"/>
      <c r="P2" s="90"/>
      <c r="Q2" s="90"/>
      <c r="R2" s="90"/>
      <c r="S2" s="90"/>
    </row>
    <row r="3" spans="1:19" ht="15">
      <c r="A3" s="35"/>
      <c r="B3" s="39"/>
      <c r="C3" s="35"/>
      <c r="D3" s="31"/>
      <c r="E3" s="31"/>
      <c r="F3" s="40"/>
      <c r="G3" s="41"/>
      <c r="H3" s="90"/>
      <c r="I3" s="90"/>
      <c r="J3" s="90"/>
      <c r="K3" s="90"/>
      <c r="L3" s="90"/>
      <c r="M3" s="90"/>
      <c r="N3" s="90"/>
      <c r="O3" s="90"/>
      <c r="P3" s="90"/>
      <c r="Q3" s="90"/>
      <c r="R3" s="90"/>
      <c r="S3" s="90"/>
    </row>
    <row r="4" spans="1:19" ht="15">
      <c r="A4" s="42" t="s">
        <v>2</v>
      </c>
      <c r="B4" s="43"/>
      <c r="C4" s="31"/>
      <c r="D4" s="31" t="s">
        <v>3</v>
      </c>
      <c r="E4" s="53"/>
      <c r="F4" s="42" t="s">
        <v>4</v>
      </c>
      <c r="G4" s="36"/>
      <c r="H4" s="90"/>
      <c r="I4" s="90"/>
      <c r="J4" s="90"/>
      <c r="K4" s="90"/>
      <c r="L4" s="90"/>
      <c r="M4" s="90"/>
      <c r="N4" s="90"/>
      <c r="O4" s="90"/>
      <c r="P4" s="90"/>
      <c r="Q4" s="90"/>
      <c r="R4" s="90"/>
      <c r="S4" s="90"/>
    </row>
    <row r="5" spans="1:19">
      <c r="A5" s="44"/>
      <c r="B5" s="44"/>
      <c r="C5" s="44"/>
      <c r="D5" s="44"/>
      <c r="E5" s="44"/>
      <c r="F5" s="44"/>
      <c r="G5" s="44"/>
      <c r="H5" s="90"/>
      <c r="I5" s="90"/>
      <c r="J5" s="90"/>
      <c r="K5" s="90"/>
      <c r="L5" s="90"/>
      <c r="M5" s="90"/>
      <c r="N5" s="90"/>
      <c r="O5" s="90"/>
      <c r="P5" s="90"/>
      <c r="Q5" s="90"/>
      <c r="R5" s="90"/>
      <c r="S5" s="90"/>
    </row>
    <row r="6" spans="1:19" ht="15">
      <c r="A6" s="35" t="s">
        <v>5</v>
      </c>
      <c r="B6" s="45"/>
      <c r="C6" s="44"/>
      <c r="D6" s="44"/>
      <c r="E6" s="35" t="s">
        <v>6</v>
      </c>
      <c r="F6" s="126"/>
      <c r="G6" s="127"/>
      <c r="H6" s="90"/>
      <c r="I6" s="90"/>
      <c r="J6" s="90"/>
      <c r="K6" s="90"/>
      <c r="L6" s="90"/>
      <c r="M6" s="90"/>
      <c r="N6" s="90"/>
      <c r="O6" s="90"/>
      <c r="P6" s="90"/>
      <c r="Q6" s="90"/>
      <c r="R6" s="90"/>
      <c r="S6" s="90"/>
    </row>
    <row r="7" spans="1:19" ht="24.75" customHeight="1" thickBot="1">
      <c r="A7" s="35"/>
      <c r="B7" s="71"/>
      <c r="C7" s="44"/>
      <c r="D7" s="44"/>
      <c r="E7" s="35"/>
      <c r="F7" s="72"/>
      <c r="G7" s="73"/>
      <c r="H7" s="90"/>
      <c r="I7" s="90"/>
      <c r="J7" s="90"/>
      <c r="K7" s="90"/>
      <c r="L7" s="90"/>
      <c r="M7" s="90"/>
      <c r="N7" s="90"/>
      <c r="O7" s="90"/>
      <c r="P7" s="90"/>
      <c r="Q7" s="90"/>
      <c r="R7" s="90"/>
      <c r="S7" s="90"/>
    </row>
    <row r="8" spans="1:19" ht="16.149999999999999" customHeight="1">
      <c r="A8" s="120" t="s">
        <v>114</v>
      </c>
      <c r="B8" s="84"/>
      <c r="C8" s="15"/>
      <c r="D8" s="15"/>
      <c r="E8" s="15"/>
      <c r="F8" s="16" t="s">
        <v>7</v>
      </c>
      <c r="G8" s="14" t="s">
        <v>8</v>
      </c>
      <c r="H8" s="90"/>
      <c r="I8" s="90"/>
      <c r="J8" s="90"/>
      <c r="K8" s="90"/>
      <c r="L8" s="90"/>
      <c r="M8" s="90"/>
      <c r="N8" s="90"/>
      <c r="O8" s="90"/>
      <c r="P8" s="90"/>
      <c r="Q8" s="90"/>
      <c r="R8" s="90"/>
      <c r="S8" s="90"/>
    </row>
    <row r="9" spans="1:19" ht="16.149999999999999" customHeight="1">
      <c r="A9" s="55" t="s">
        <v>9</v>
      </c>
      <c r="B9" s="2"/>
      <c r="C9" s="2"/>
      <c r="D9" s="2"/>
      <c r="E9" s="8"/>
      <c r="F9" s="122"/>
      <c r="G9" s="83">
        <f>SUM(F10:F11)</f>
        <v>0</v>
      </c>
      <c r="H9" s="90"/>
      <c r="I9" s="90"/>
      <c r="J9" s="90"/>
      <c r="K9" s="90"/>
      <c r="L9" s="90"/>
      <c r="M9" s="90"/>
      <c r="N9" s="90"/>
      <c r="O9" s="90"/>
      <c r="P9" s="90"/>
      <c r="Q9" s="90"/>
      <c r="R9" s="90"/>
      <c r="S9" s="90"/>
    </row>
    <row r="10" spans="1:19" ht="16.149999999999999" customHeight="1">
      <c r="A10" s="22" t="s">
        <v>10</v>
      </c>
      <c r="B10" s="2"/>
      <c r="C10" s="2"/>
      <c r="D10" s="2"/>
      <c r="E10" s="8"/>
      <c r="F10" s="74"/>
      <c r="G10" s="21"/>
      <c r="H10" s="90"/>
      <c r="I10" s="90"/>
      <c r="J10" s="90"/>
      <c r="K10" s="90"/>
      <c r="L10" s="90"/>
      <c r="M10" s="90"/>
      <c r="N10" s="90"/>
      <c r="O10" s="90"/>
      <c r="P10" s="90"/>
      <c r="Q10" s="90"/>
      <c r="R10" s="90"/>
      <c r="S10" s="90"/>
    </row>
    <row r="11" spans="1:19" ht="16.149999999999999" customHeight="1">
      <c r="A11" s="85" t="s">
        <v>11</v>
      </c>
      <c r="B11" s="86"/>
      <c r="C11" s="86"/>
      <c r="D11" s="86"/>
      <c r="E11" s="87"/>
      <c r="F11" s="119"/>
      <c r="G11" s="88"/>
      <c r="H11" s="90"/>
      <c r="I11" s="90"/>
      <c r="J11" s="90"/>
      <c r="K11" s="90"/>
      <c r="L11" s="90"/>
      <c r="M11" s="90"/>
      <c r="N11" s="90"/>
      <c r="O11" s="90"/>
      <c r="P11" s="90"/>
      <c r="Q11" s="90"/>
      <c r="R11" s="90"/>
      <c r="S11" s="90"/>
    </row>
    <row r="12" spans="1:19" ht="16.149999999999999" customHeight="1">
      <c r="A12" s="118" t="s">
        <v>110</v>
      </c>
      <c r="B12" s="86"/>
      <c r="C12" s="86"/>
      <c r="D12" s="86"/>
      <c r="E12" s="87"/>
      <c r="F12" s="122"/>
      <c r="G12" s="123"/>
      <c r="H12" s="90"/>
      <c r="I12" s="90"/>
      <c r="J12" s="90"/>
      <c r="K12" s="90"/>
      <c r="L12" s="90"/>
      <c r="M12" s="90"/>
      <c r="N12" s="90"/>
      <c r="O12" s="90"/>
      <c r="P12" s="90"/>
      <c r="Q12" s="90"/>
      <c r="R12" s="90"/>
      <c r="S12" s="90"/>
    </row>
    <row r="13" spans="1:19" ht="16.149999999999999" customHeight="1" thickBot="1">
      <c r="A13" s="9" t="s">
        <v>12</v>
      </c>
      <c r="B13" s="10"/>
      <c r="C13" s="10"/>
      <c r="D13" s="6"/>
      <c r="E13" s="7"/>
      <c r="F13" s="11"/>
      <c r="G13" s="48">
        <f>SUM(G9:G12)</f>
        <v>0</v>
      </c>
      <c r="H13" s="90"/>
      <c r="I13" s="90"/>
      <c r="J13" s="90"/>
      <c r="K13" s="90"/>
      <c r="L13" s="90"/>
      <c r="M13" s="90"/>
      <c r="N13" s="90"/>
      <c r="O13" s="90"/>
      <c r="P13" s="90"/>
      <c r="Q13" s="90"/>
      <c r="R13" s="90"/>
      <c r="S13" s="90"/>
    </row>
    <row r="14" spans="1:19" ht="16.149999999999999" customHeight="1">
      <c r="A14" s="79"/>
      <c r="B14" s="79"/>
      <c r="C14" s="79"/>
      <c r="D14" s="1"/>
      <c r="E14" s="80"/>
      <c r="F14" s="81"/>
      <c r="G14" s="82"/>
      <c r="H14" s="90"/>
      <c r="I14" s="90"/>
      <c r="J14" s="90"/>
      <c r="K14" s="90"/>
      <c r="L14" s="90"/>
      <c r="M14" s="90"/>
      <c r="N14" s="90"/>
      <c r="O14" s="90"/>
      <c r="P14" s="90"/>
      <c r="Q14" s="90"/>
      <c r="R14" s="90"/>
      <c r="S14" s="90"/>
    </row>
    <row r="15" spans="1:19" ht="15">
      <c r="A15" s="125" t="s">
        <v>13</v>
      </c>
      <c r="B15" s="125"/>
      <c r="C15" s="125"/>
      <c r="D15" s="125"/>
      <c r="E15" s="125"/>
      <c r="F15" s="125"/>
      <c r="G15" s="125"/>
      <c r="H15" s="90"/>
      <c r="I15" s="90"/>
      <c r="J15" s="90"/>
      <c r="K15" s="90"/>
      <c r="L15" s="90"/>
      <c r="M15" s="90"/>
      <c r="N15" s="90"/>
      <c r="O15" s="90"/>
      <c r="P15" s="90"/>
      <c r="Q15" s="90"/>
      <c r="R15" s="90"/>
      <c r="S15" s="90"/>
    </row>
    <row r="16" spans="1:19" s="47" customFormat="1" ht="12" thickBot="1">
      <c r="A16" s="29"/>
      <c r="B16" s="91"/>
      <c r="C16" s="91"/>
      <c r="D16" s="91"/>
      <c r="E16" s="92"/>
      <c r="F16" s="92"/>
      <c r="G16" s="30"/>
      <c r="H16" s="93"/>
      <c r="I16" s="93"/>
      <c r="J16" s="93"/>
      <c r="K16" s="93" t="s">
        <v>109</v>
      </c>
      <c r="L16" s="93"/>
      <c r="M16" s="93"/>
      <c r="N16" s="93"/>
      <c r="O16" s="93"/>
      <c r="P16" s="93"/>
      <c r="Q16" s="93"/>
      <c r="R16" s="93"/>
      <c r="S16" s="93"/>
    </row>
    <row r="17" spans="1:19" ht="15">
      <c r="A17" s="17" t="s">
        <v>12</v>
      </c>
      <c r="B17" s="18"/>
      <c r="C17" s="18"/>
      <c r="D17" s="13"/>
      <c r="E17" s="19"/>
      <c r="F17" s="20"/>
      <c r="G17" s="49">
        <f>G13</f>
        <v>0</v>
      </c>
      <c r="H17" s="90"/>
      <c r="I17" s="90"/>
      <c r="J17" s="90"/>
      <c r="K17" s="90"/>
      <c r="L17" s="90"/>
      <c r="M17" s="90"/>
      <c r="N17" s="90"/>
      <c r="O17" s="90"/>
      <c r="P17" s="90"/>
      <c r="Q17" s="90"/>
      <c r="R17" s="90"/>
      <c r="S17" s="90"/>
    </row>
    <row r="18" spans="1:19">
      <c r="A18" s="22" t="s">
        <v>14</v>
      </c>
      <c r="B18" s="2"/>
      <c r="C18" s="4"/>
      <c r="D18" s="2"/>
      <c r="E18" s="3"/>
      <c r="F18" s="50"/>
      <c r="G18" s="75"/>
      <c r="H18" s="90"/>
      <c r="I18" s="90"/>
    </row>
    <row r="19" spans="1:19" ht="15.75" thickBot="1">
      <c r="A19" s="9" t="s">
        <v>15</v>
      </c>
      <c r="B19" s="6"/>
      <c r="C19" s="5"/>
      <c r="D19" s="6"/>
      <c r="E19" s="7"/>
      <c r="F19" s="12"/>
      <c r="G19" s="46">
        <f>G17-G18</f>
        <v>0</v>
      </c>
      <c r="H19" s="90"/>
      <c r="I19" s="90"/>
    </row>
    <row r="20" spans="1:19">
      <c r="A20" s="1"/>
      <c r="B20" s="1"/>
      <c r="C20" s="1"/>
      <c r="D20" s="1"/>
      <c r="E20" s="1"/>
      <c r="F20" s="1"/>
      <c r="G20" s="1"/>
      <c r="H20" s="90"/>
      <c r="I20" s="90"/>
    </row>
    <row r="21" spans="1:19" ht="136.5" customHeight="1">
      <c r="A21" s="124" t="s">
        <v>16</v>
      </c>
      <c r="B21" s="124"/>
      <c r="C21" s="94"/>
      <c r="D21" s="124" t="s">
        <v>17</v>
      </c>
      <c r="E21" s="124"/>
      <c r="F21" s="124"/>
      <c r="G21" s="124"/>
      <c r="H21" s="51"/>
      <c r="I21" s="90"/>
    </row>
    <row r="22" spans="1:19" ht="14.25" customHeight="1">
      <c r="A22" s="115"/>
      <c r="B22" s="115"/>
      <c r="C22" s="94"/>
      <c r="D22" s="124"/>
      <c r="E22" s="124"/>
      <c r="F22" s="124"/>
      <c r="G22" s="124"/>
      <c r="H22" s="51"/>
      <c r="I22" s="90"/>
    </row>
    <row r="23" spans="1:19" ht="35.25" customHeight="1">
      <c r="A23" s="95"/>
      <c r="B23" s="95"/>
      <c r="C23" s="96"/>
      <c r="D23" s="96"/>
      <c r="E23" s="95"/>
      <c r="F23" s="95"/>
      <c r="G23" s="95"/>
      <c r="H23" s="90"/>
      <c r="I23" s="90"/>
    </row>
    <row r="24" spans="1:19" ht="20.25" customHeight="1">
      <c r="A24" s="96" t="s">
        <v>18</v>
      </c>
      <c r="B24" s="96"/>
      <c r="C24" s="96"/>
      <c r="D24" s="96"/>
      <c r="E24" s="96" t="s">
        <v>19</v>
      </c>
      <c r="F24" s="96"/>
      <c r="G24" s="96"/>
      <c r="H24" s="90"/>
      <c r="I24" s="90"/>
    </row>
    <row r="25" spans="1:19" ht="36" customHeight="1">
      <c r="A25" s="95"/>
      <c r="B25" s="95"/>
      <c r="C25" s="96"/>
      <c r="D25" s="96"/>
      <c r="E25" s="95"/>
      <c r="F25" s="95"/>
      <c r="G25" s="95"/>
      <c r="H25" s="90"/>
      <c r="I25" s="90"/>
    </row>
    <row r="26" spans="1:19" ht="16.5" customHeight="1">
      <c r="A26" s="96" t="s">
        <v>20</v>
      </c>
      <c r="B26" s="97"/>
      <c r="C26" s="96"/>
      <c r="D26" s="96"/>
      <c r="E26" s="96" t="s">
        <v>20</v>
      </c>
      <c r="F26" s="97"/>
      <c r="G26" s="96"/>
      <c r="H26" s="90"/>
      <c r="I26" s="90"/>
    </row>
    <row r="27" spans="1:19">
      <c r="A27" s="1"/>
      <c r="B27" s="1"/>
      <c r="C27" s="1"/>
      <c r="D27" s="1"/>
      <c r="E27" s="1"/>
      <c r="F27" s="1"/>
      <c r="G27" s="1"/>
      <c r="H27" s="90"/>
      <c r="I27" s="90"/>
    </row>
    <row r="28" spans="1:19">
      <c r="A28" s="1"/>
      <c r="B28" s="1"/>
      <c r="C28" s="1"/>
      <c r="D28" s="1"/>
      <c r="E28" s="1"/>
      <c r="F28" s="1"/>
      <c r="G28" s="1"/>
      <c r="H28" s="90"/>
      <c r="I28" s="90"/>
    </row>
    <row r="29" spans="1:19">
      <c r="A29" s="1"/>
      <c r="B29" s="1"/>
      <c r="C29" s="1"/>
      <c r="D29" s="1"/>
      <c r="E29" s="1"/>
      <c r="F29" s="1"/>
      <c r="G29" s="1"/>
      <c r="H29" s="90"/>
      <c r="I29" s="90"/>
    </row>
  </sheetData>
  <protectedRanges>
    <protectedRange sqref="B2 B4 B6:B7 G2 G4 E4 F6:F7" name="All Counties"/>
    <protectedRange password="CDD9" sqref="G18 G12 F10:F11" name="San Bernardino"/>
  </protectedRanges>
  <mergeCells count="4">
    <mergeCell ref="A21:B21"/>
    <mergeCell ref="D21:G22"/>
    <mergeCell ref="A15:G15"/>
    <mergeCell ref="F6:G6"/>
  </mergeCells>
  <phoneticPr fontId="5" type="noConversion"/>
  <dataValidations xWindow="722" yWindow="276" count="12">
    <dataValidation type="custom" showInputMessage="1" showErrorMessage="1" errorTitle="Invalid Field" error="This is not a valid field to enter data.  " sqref="G19" xr:uid="{F138CFD6-0B5E-4C8F-8E8F-5B2B89EAA803}">
      <formula1>"xxx"</formula1>
    </dataValidation>
    <dataValidation type="whole" operator="greaterThanOrEqual" allowBlank="1" showInputMessage="1" showErrorMessage="1" errorTitle="Whole number" error="Value must be a whole number." sqref="F10:F11 G12" xr:uid="{552F170C-2200-4BA3-8766-76E386F1E5E3}">
      <formula1>-1000000000000</formula1>
    </dataValidation>
    <dataValidation type="date" operator="greaterThan" allowBlank="1" showInputMessage="1" showErrorMessage="1" error="Date must be entered using numeric values, and date must be 7/1/25 or later." prompt="Date entered must be 7/1/25 or later.  " sqref="G2" xr:uid="{A0F6E087-2679-4A56-A852-0A996B2A4F1A}">
      <formula1>45838</formula1>
    </dataValidation>
    <dataValidation type="whole" operator="greaterThan" allowBlank="1" showErrorMessage="1" error="Costs must be entered in whole dollars." sqref="G18" xr:uid="{CD557365-56C2-439C-81D1-9D925AB5ECE2}">
      <formula1>-999999999</formula1>
    </dataValidation>
    <dataValidation allowBlank="1" showInputMessage="1" showErrorMessage="1" prompt="Click the &quot;Adusted&quot; box for adjusted claims - do not check for original claims. " sqref="E4" xr:uid="{BD4DD338-47A2-4E20-9AE7-62D240F76666}"/>
    <dataValidation allowBlank="1" showInputMessage="1" showErrorMessage="1" prompt="If this is an adjusted claim - enter the adjustment number. Example: 1, 2, 3" sqref="G4" xr:uid="{CCEB1877-A2E8-4C9B-886C-F95B813EAECF}"/>
    <dataValidation type="custom" allowBlank="1" showInputMessage="1" showErrorMessage="1" error="No entry should be made to this line item" sqref="F17:F19 F9 G10:G11 F12:F14" xr:uid="{64AB0540-251B-4B8D-BFA7-B813880DE82E}">
      <formula1>0</formula1>
    </dataValidation>
    <dataValidation type="custom" allowBlank="1" showInputMessage="1" showErrorMessage="1" sqref="L7" xr:uid="{493785E1-AA79-4773-94B6-C917475AEDC0}">
      <formula1>0</formula1>
    </dataValidation>
    <dataValidation type="custom" allowBlank="1" showInputMessage="1" showErrorMessage="1" errorTitle="Invalid Entry" error="This is not a valid field to enter data.  " sqref="G17" xr:uid="{F2855674-069C-4BC5-A066-D15873FF46AC}">
      <formula1>"xxxx"</formula1>
    </dataValidation>
    <dataValidation type="custom" allowBlank="1" showInputMessage="1" showErrorMessage="1" errorTitle="Invalid Field" error="This is not a valid field to enter data. " sqref="G13" xr:uid="{41657771-8D8A-445A-B299-68C2BA8A48C0}">
      <formula1>"xxx"</formula1>
    </dataValidation>
    <dataValidation type="custom" allowBlank="1" showInputMessage="1" showErrorMessage="1" errorTitle="Invalid Field" error="This is not a valid field to enter data.  " sqref="G9" xr:uid="{A15641BB-1B35-4924-A6D1-1CC058748AA8}">
      <formula1>"xxx"</formula1>
    </dataValidation>
    <dataValidation type="custom" operator="greaterThanOrEqual" showInputMessage="1" showErrorMessage="1" sqref="G14" xr:uid="{4255B7A6-0E8F-44E1-B929-EE9462C6AC44}">
      <formula1>SUM(G10:G13)</formula1>
    </dataValidation>
  </dataValidations>
  <printOptions horizontalCentered="1"/>
  <pageMargins left="0.25" right="0.25" top="0.96666666666666701" bottom="0.39" header="0.42" footer="0.5"/>
  <pageSetup scale="80" fitToHeight="2" orientation="portrait" r:id="rId1"/>
  <headerFooter alignWithMargins="0">
    <oddHeader>&amp;C&amp;"Arial,Bold"&amp;11SAWS 
Remaining Counties to Opt into Automatic Return Mail Processing Monthly Expenditure Claim 
SFY 2025-26</oddHeader>
    <oddFooter>&amp;C&amp;F&amp;RPage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4</xdr:col>
                    <xdr:colOff>781050</xdr:colOff>
                    <xdr:row>2</xdr:row>
                    <xdr:rowOff>114300</xdr:rowOff>
                  </from>
                  <to>
                    <xdr:col>4</xdr:col>
                    <xdr:colOff>1476375</xdr:colOff>
                    <xdr:row>4</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722" yWindow="276" count="1">
        <x14:dataValidation type="list" allowBlank="1" showInputMessage="1" showErrorMessage="1" prompt="Enter County Name and Number (e.g., Alpine - 02)" xr:uid="{EDDC1B56-2A37-4F67-9222-8AA7325F11EF}">
          <x14:formula1>
            <xm:f>'County List'!$A$2:$A$59</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13"/>
  <sheetViews>
    <sheetView topLeftCell="A3" zoomScale="110" zoomScaleNormal="110" zoomScalePageLayoutView="120" workbookViewId="0">
      <selection activeCell="F13" sqref="F13:G13"/>
    </sheetView>
  </sheetViews>
  <sheetFormatPr defaultRowHeight="12.75"/>
  <cols>
    <col min="1" max="1" width="21.28515625" customWidth="1"/>
    <col min="3" max="3" width="16.42578125" bestFit="1" customWidth="1"/>
    <col min="4" max="4" width="12.5703125" customWidth="1"/>
    <col min="5" max="5" width="16.42578125" bestFit="1" customWidth="1"/>
    <col min="6" max="8" width="14.5703125" customWidth="1"/>
    <col min="10" max="10" width="11.42578125" bestFit="1" customWidth="1"/>
  </cols>
  <sheetData>
    <row r="1" spans="1:13" ht="12" customHeight="1">
      <c r="A1" s="23"/>
      <c r="B1" s="23"/>
      <c r="C1" s="23"/>
      <c r="D1" s="23"/>
      <c r="E1" s="23"/>
      <c r="F1" s="23"/>
      <c r="G1" s="23"/>
      <c r="H1" s="23"/>
    </row>
    <row r="2" spans="1:13" ht="17.25" customHeight="1">
      <c r="A2" s="24" t="s">
        <v>0</v>
      </c>
      <c r="B2" s="129">
        <f>Claim!B2</f>
        <v>0</v>
      </c>
      <c r="C2" s="129"/>
      <c r="D2" s="23"/>
      <c r="E2" s="23" t="s">
        <v>21</v>
      </c>
      <c r="F2" s="24"/>
      <c r="G2" s="128">
        <f>Claim!G2</f>
        <v>0</v>
      </c>
      <c r="H2" s="129"/>
    </row>
    <row r="3" spans="1:13">
      <c r="A3" s="24"/>
      <c r="B3" s="25"/>
      <c r="C3" s="25"/>
      <c r="D3" s="23"/>
      <c r="E3" s="23"/>
      <c r="F3" s="24"/>
      <c r="G3" s="26"/>
      <c r="H3" s="25"/>
    </row>
    <row r="4" spans="1:13">
      <c r="A4" s="24"/>
      <c r="B4" s="25"/>
      <c r="C4" s="25"/>
      <c r="D4" s="28"/>
      <c r="E4" s="52" t="s">
        <v>22</v>
      </c>
      <c r="F4" s="27" t="s">
        <v>23</v>
      </c>
      <c r="G4" s="130">
        <f>Claim!G4</f>
        <v>0</v>
      </c>
      <c r="H4" s="130"/>
    </row>
    <row r="5" spans="1:13" ht="15.75" customHeight="1" thickBot="1">
      <c r="A5" s="24"/>
      <c r="B5" s="25"/>
      <c r="C5" s="25"/>
      <c r="D5" s="28"/>
      <c r="E5" s="52"/>
      <c r="F5" s="27"/>
      <c r="G5" s="89"/>
      <c r="H5" s="89"/>
    </row>
    <row r="6" spans="1:13">
      <c r="A6" s="132" t="s">
        <v>114</v>
      </c>
      <c r="B6" s="133"/>
      <c r="C6" s="133"/>
      <c r="D6" s="133"/>
      <c r="E6" s="133"/>
      <c r="F6" s="133"/>
      <c r="G6" s="133"/>
      <c r="H6" s="134"/>
    </row>
    <row r="7" spans="1:13" ht="13.5" thickBot="1">
      <c r="A7" s="98"/>
      <c r="B7" s="99"/>
      <c r="C7" s="99"/>
      <c r="D7" s="62" t="s">
        <v>113</v>
      </c>
      <c r="E7" s="99"/>
      <c r="F7" s="99"/>
      <c r="G7" s="99"/>
      <c r="H7" s="100"/>
      <c r="K7" s="101"/>
    </row>
    <row r="8" spans="1:13">
      <c r="A8" s="58"/>
      <c r="B8" s="59"/>
      <c r="C8" s="69"/>
      <c r="D8" s="69" t="s">
        <v>24</v>
      </c>
      <c r="E8" s="69"/>
      <c r="F8" s="69" t="s">
        <v>25</v>
      </c>
      <c r="G8" s="69" t="s">
        <v>25</v>
      </c>
      <c r="H8" s="70" t="s">
        <v>26</v>
      </c>
    </row>
    <row r="9" spans="1:13">
      <c r="A9" s="76"/>
      <c r="B9" s="56" t="s">
        <v>27</v>
      </c>
      <c r="C9" s="67" t="s">
        <v>27</v>
      </c>
      <c r="D9" s="67" t="s">
        <v>28</v>
      </c>
      <c r="E9" s="67" t="s">
        <v>29</v>
      </c>
      <c r="F9" s="67" t="s">
        <v>30</v>
      </c>
      <c r="G9" s="67" t="s">
        <v>31</v>
      </c>
      <c r="H9" s="68" t="s">
        <v>32</v>
      </c>
      <c r="M9" s="102"/>
    </row>
    <row r="10" spans="1:13">
      <c r="A10" s="77" t="s">
        <v>27</v>
      </c>
      <c r="B10" s="64" t="s">
        <v>33</v>
      </c>
      <c r="C10" s="65" t="s">
        <v>34</v>
      </c>
      <c r="D10" s="65" t="s">
        <v>35</v>
      </c>
      <c r="E10" s="65" t="s">
        <v>36</v>
      </c>
      <c r="F10" s="65" t="s">
        <v>36</v>
      </c>
      <c r="G10" s="65" t="s">
        <v>36</v>
      </c>
      <c r="H10" s="66" t="s">
        <v>36</v>
      </c>
      <c r="M10" s="102"/>
    </row>
    <row r="11" spans="1:13">
      <c r="A11" s="78" t="s">
        <v>111</v>
      </c>
      <c r="B11" s="103">
        <v>1</v>
      </c>
      <c r="C11" s="60">
        <f>Claim!G17</f>
        <v>0</v>
      </c>
      <c r="D11" s="57" t="s">
        <v>112</v>
      </c>
      <c r="E11" s="104">
        <f>ROUNDDOWN($C11*0.75,0)</f>
        <v>0</v>
      </c>
      <c r="F11" s="104">
        <f>ROUND($C7*0,0)</f>
        <v>0</v>
      </c>
      <c r="G11" s="104">
        <f>C11-E11-F11-H11</f>
        <v>0</v>
      </c>
      <c r="H11" s="105">
        <v>0</v>
      </c>
      <c r="M11" s="102"/>
    </row>
    <row r="12" spans="1:13" ht="13.9" customHeight="1">
      <c r="A12" s="63" t="s">
        <v>12</v>
      </c>
      <c r="B12" s="106"/>
      <c r="C12" s="60">
        <f>C11</f>
        <v>0</v>
      </c>
      <c r="D12" s="104"/>
      <c r="E12" s="60">
        <f>E11</f>
        <v>0</v>
      </c>
      <c r="F12" s="60">
        <f>F11</f>
        <v>0</v>
      </c>
      <c r="G12" s="60">
        <f>G11</f>
        <v>0</v>
      </c>
      <c r="H12" s="61">
        <f>H11</f>
        <v>0</v>
      </c>
    </row>
    <row r="13" spans="1:13" ht="13.5" customHeight="1" thickBot="1">
      <c r="A13" s="107" t="s">
        <v>37</v>
      </c>
      <c r="B13" s="108"/>
      <c r="C13" s="109"/>
      <c r="D13" s="109"/>
      <c r="E13" s="110"/>
      <c r="F13" s="131">
        <f>SUM(F12:G12)</f>
        <v>0</v>
      </c>
      <c r="G13" s="131"/>
      <c r="H13" s="111"/>
    </row>
  </sheetData>
  <mergeCells count="5">
    <mergeCell ref="G2:H2"/>
    <mergeCell ref="B2:C2"/>
    <mergeCell ref="G4:H4"/>
    <mergeCell ref="F13:G13"/>
    <mergeCell ref="A6:H6"/>
  </mergeCells>
  <phoneticPr fontId="5" type="noConversion"/>
  <printOptions horizontalCentered="1"/>
  <pageMargins left="0.37" right="0.41" top="1" bottom="1" header="0.5" footer="0.5"/>
  <pageSetup scale="75" orientation="portrait" r:id="rId1"/>
  <headerFooter alignWithMargins="0">
    <oddHeader>&amp;C&amp;"Arial,Bold"SAWS
Remaining Counties to Opt into Automatic Return Mail Processing Cost Allocation Plan (CAP)
SFY 2025-26</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790575</xdr:colOff>
                    <xdr:row>2</xdr:row>
                    <xdr:rowOff>95250</xdr:rowOff>
                  </from>
                  <to>
                    <xdr:col>5</xdr:col>
                    <xdr:colOff>171450</xdr:colOff>
                    <xdr:row>4</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1E03B-F432-41E5-8871-BA24C8C19394}">
  <dimension ref="A1:K7"/>
  <sheetViews>
    <sheetView zoomScale="80" zoomScaleNormal="80" workbookViewId="0">
      <selection activeCell="K3" sqref="K3:K5"/>
    </sheetView>
  </sheetViews>
  <sheetFormatPr defaultRowHeight="12.75"/>
  <cols>
    <col min="1" max="1" width="7.28515625" bestFit="1" customWidth="1"/>
    <col min="2" max="2" width="15.85546875" customWidth="1"/>
    <col min="3" max="3" width="5.5703125" bestFit="1" customWidth="1"/>
    <col min="4" max="4" width="13.42578125" customWidth="1"/>
    <col min="5" max="5" width="6.42578125" bestFit="1" customWidth="1"/>
    <col min="6" max="6" width="7.28515625" bestFit="1" customWidth="1"/>
    <col min="7" max="7" width="7.7109375" bestFit="1" customWidth="1"/>
    <col min="8" max="8" width="28.5703125" customWidth="1"/>
    <col min="9" max="10" width="22.42578125" bestFit="1" customWidth="1"/>
    <col min="11" max="11" width="11.7109375" bestFit="1" customWidth="1"/>
  </cols>
  <sheetData>
    <row r="1" spans="1:11">
      <c r="A1" t="s">
        <v>41</v>
      </c>
      <c r="B1" s="112">
        <f>Claim!$G$17</f>
        <v>0</v>
      </c>
    </row>
    <row r="2" spans="1:11">
      <c r="A2" t="s">
        <v>42</v>
      </c>
      <c r="B2" t="s">
        <v>43</v>
      </c>
      <c r="C2" t="s">
        <v>44</v>
      </c>
      <c r="D2" t="s">
        <v>38</v>
      </c>
      <c r="E2" t="s">
        <v>39</v>
      </c>
      <c r="F2" t="s">
        <v>40</v>
      </c>
      <c r="G2" t="s">
        <v>45</v>
      </c>
      <c r="H2" t="s">
        <v>46</v>
      </c>
      <c r="I2" t="s">
        <v>47</v>
      </c>
      <c r="J2" t="s">
        <v>48</v>
      </c>
      <c r="K2" t="s">
        <v>49</v>
      </c>
    </row>
    <row r="3" spans="1:11">
      <c r="A3">
        <f>Claim!$B$4</f>
        <v>0</v>
      </c>
      <c r="B3">
        <f>Claim!$B$6</f>
        <v>0</v>
      </c>
      <c r="C3">
        <f>Claim!$F$6</f>
        <v>0</v>
      </c>
      <c r="D3">
        <f>Claim!$B$2</f>
        <v>0</v>
      </c>
      <c r="E3" s="113" t="str">
        <f>TEXT(Claim!$G$2,"MMM YY")</f>
        <v>Jan 00</v>
      </c>
      <c r="F3" s="114">
        <f>Claim!$G$4</f>
        <v>0</v>
      </c>
      <c r="G3" s="114" t="b">
        <f>Claim!$H$1</f>
        <v>0</v>
      </c>
      <c r="H3" s="102" t="s">
        <v>115</v>
      </c>
      <c r="I3" s="121" t="str">
        <f>Claim!A9</f>
        <v>Contractor Services</v>
      </c>
      <c r="J3" s="102" t="str">
        <f>Claim!A10</f>
        <v>Application Development</v>
      </c>
      <c r="K3" s="112">
        <f>Claim!$F$10</f>
        <v>0</v>
      </c>
    </row>
    <row r="4" spans="1:11">
      <c r="A4">
        <f>Claim!$B$4</f>
        <v>0</v>
      </c>
      <c r="B4">
        <f>Claim!$B$6</f>
        <v>0</v>
      </c>
      <c r="C4">
        <f>Claim!$F$6</f>
        <v>0</v>
      </c>
      <c r="D4">
        <f>Claim!$B$2</f>
        <v>0</v>
      </c>
      <c r="E4" s="113" t="str">
        <f>TEXT(Claim!$G$2,"MMM YY")</f>
        <v>Jan 00</v>
      </c>
      <c r="F4" s="114">
        <f>Claim!$G$4</f>
        <v>0</v>
      </c>
      <c r="G4" s="114" t="b">
        <f>Claim!$H$1</f>
        <v>0</v>
      </c>
      <c r="H4" s="102" t="s">
        <v>115</v>
      </c>
      <c r="I4" s="121" t="str">
        <f>Claim!A9</f>
        <v>Contractor Services</v>
      </c>
      <c r="J4" s="102" t="str">
        <f>Claim!A11</f>
        <v>Quality Assurance</v>
      </c>
      <c r="K4" s="112">
        <f>Claim!$F$11</f>
        <v>0</v>
      </c>
    </row>
    <row r="5" spans="1:11">
      <c r="A5">
        <f>Claim!$B$4</f>
        <v>0</v>
      </c>
      <c r="B5">
        <f>Claim!$B$6</f>
        <v>0</v>
      </c>
      <c r="C5">
        <f>Claim!$F$6</f>
        <v>0</v>
      </c>
      <c r="D5">
        <f>Claim!$B$2</f>
        <v>0</v>
      </c>
      <c r="E5" s="113" t="str">
        <f>TEXT(Claim!$G$2,"MMM YY")</f>
        <v>Jan 00</v>
      </c>
      <c r="F5" s="114">
        <f>Claim!$G$4</f>
        <v>0</v>
      </c>
      <c r="G5" s="114" t="b">
        <f>Claim!$H$1</f>
        <v>0</v>
      </c>
      <c r="H5" s="102" t="s">
        <v>115</v>
      </c>
      <c r="I5" s="112" t="str">
        <f>Claim!A12</f>
        <v>Production and Operations</v>
      </c>
      <c r="J5" s="102" t="str">
        <f>Claim!A12</f>
        <v>Production and Operations</v>
      </c>
      <c r="K5" s="112">
        <f>Claim!G12</f>
        <v>0</v>
      </c>
    </row>
    <row r="7" spans="1:11">
      <c r="H7" s="102"/>
    </row>
  </sheetData>
  <phoneticPr fontId="5" type="noConversion"/>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7F173-5BD4-4F7D-90A9-3DE268C88CF9}">
  <dimension ref="A1:A59"/>
  <sheetViews>
    <sheetView workbookViewId="0">
      <selection activeCell="A2" sqref="A2"/>
    </sheetView>
  </sheetViews>
  <sheetFormatPr defaultColWidth="8.7109375" defaultRowHeight="12.75"/>
  <cols>
    <col min="1" max="1" width="23.28515625" style="116" customWidth="1"/>
    <col min="2" max="16384" width="8.7109375" style="116"/>
  </cols>
  <sheetData>
    <row r="1" spans="1:1">
      <c r="A1" s="117" t="s">
        <v>108</v>
      </c>
    </row>
    <row r="2" spans="1:1">
      <c r="A2" s="116" t="s">
        <v>107</v>
      </c>
    </row>
    <row r="3" spans="1:1">
      <c r="A3" s="116" t="s">
        <v>106</v>
      </c>
    </row>
    <row r="4" spans="1:1">
      <c r="A4" s="116" t="s">
        <v>105</v>
      </c>
    </row>
    <row r="5" spans="1:1">
      <c r="A5" s="116" t="s">
        <v>104</v>
      </c>
    </row>
    <row r="6" spans="1:1">
      <c r="A6" s="116" t="s">
        <v>103</v>
      </c>
    </row>
    <row r="7" spans="1:1">
      <c r="A7" s="116" t="s">
        <v>102</v>
      </c>
    </row>
    <row r="8" spans="1:1">
      <c r="A8" s="116" t="s">
        <v>101</v>
      </c>
    </row>
    <row r="9" spans="1:1">
      <c r="A9" s="116" t="s">
        <v>100</v>
      </c>
    </row>
    <row r="10" spans="1:1">
      <c r="A10" s="116" t="s">
        <v>99</v>
      </c>
    </row>
    <row r="11" spans="1:1">
      <c r="A11" s="116" t="s">
        <v>98</v>
      </c>
    </row>
    <row r="12" spans="1:1">
      <c r="A12" s="116" t="s">
        <v>97</v>
      </c>
    </row>
    <row r="13" spans="1:1">
      <c r="A13" s="116" t="s">
        <v>96</v>
      </c>
    </row>
    <row r="14" spans="1:1">
      <c r="A14" s="116" t="s">
        <v>95</v>
      </c>
    </row>
    <row r="15" spans="1:1">
      <c r="A15" s="116" t="s">
        <v>94</v>
      </c>
    </row>
    <row r="16" spans="1:1">
      <c r="A16" s="116" t="s">
        <v>93</v>
      </c>
    </row>
    <row r="17" spans="1:1">
      <c r="A17" s="116" t="s">
        <v>92</v>
      </c>
    </row>
    <row r="18" spans="1:1">
      <c r="A18" s="116" t="s">
        <v>91</v>
      </c>
    </row>
    <row r="19" spans="1:1">
      <c r="A19" s="116" t="s">
        <v>90</v>
      </c>
    </row>
    <row r="20" spans="1:1">
      <c r="A20" s="116" t="s">
        <v>89</v>
      </c>
    </row>
    <row r="21" spans="1:1">
      <c r="A21" s="116" t="s">
        <v>88</v>
      </c>
    </row>
    <row r="22" spans="1:1">
      <c r="A22" s="116" t="s">
        <v>87</v>
      </c>
    </row>
    <row r="23" spans="1:1">
      <c r="A23" s="116" t="s">
        <v>86</v>
      </c>
    </row>
    <row r="24" spans="1:1">
      <c r="A24" s="116" t="s">
        <v>85</v>
      </c>
    </row>
    <row r="25" spans="1:1">
      <c r="A25" s="116" t="s">
        <v>84</v>
      </c>
    </row>
    <row r="26" spans="1:1">
      <c r="A26" s="116" t="s">
        <v>83</v>
      </c>
    </row>
    <row r="27" spans="1:1">
      <c r="A27" s="116" t="s">
        <v>82</v>
      </c>
    </row>
    <row r="28" spans="1:1">
      <c r="A28" s="116" t="s">
        <v>81</v>
      </c>
    </row>
    <row r="29" spans="1:1">
      <c r="A29" s="116" t="s">
        <v>80</v>
      </c>
    </row>
    <row r="30" spans="1:1">
      <c r="A30" s="116" t="s">
        <v>79</v>
      </c>
    </row>
    <row r="31" spans="1:1">
      <c r="A31" s="116" t="s">
        <v>78</v>
      </c>
    </row>
    <row r="32" spans="1:1">
      <c r="A32" s="116" t="s">
        <v>77</v>
      </c>
    </row>
    <row r="33" spans="1:1">
      <c r="A33" s="116" t="s">
        <v>76</v>
      </c>
    </row>
    <row r="34" spans="1:1">
      <c r="A34" s="116" t="s">
        <v>75</v>
      </c>
    </row>
    <row r="35" spans="1:1">
      <c r="A35" s="116" t="s">
        <v>74</v>
      </c>
    </row>
    <row r="36" spans="1:1">
      <c r="A36" s="116" t="s">
        <v>73</v>
      </c>
    </row>
    <row r="37" spans="1:1">
      <c r="A37" s="116" t="s">
        <v>72</v>
      </c>
    </row>
    <row r="38" spans="1:1">
      <c r="A38" s="116" t="s">
        <v>71</v>
      </c>
    </row>
    <row r="39" spans="1:1">
      <c r="A39" s="116" t="s">
        <v>70</v>
      </c>
    </row>
    <row r="40" spans="1:1">
      <c r="A40" s="116" t="s">
        <v>69</v>
      </c>
    </row>
    <row r="41" spans="1:1">
      <c r="A41" s="116" t="s">
        <v>68</v>
      </c>
    </row>
    <row r="42" spans="1:1">
      <c r="A42" s="116" t="s">
        <v>67</v>
      </c>
    </row>
    <row r="43" spans="1:1">
      <c r="A43" s="116" t="s">
        <v>66</v>
      </c>
    </row>
    <row r="44" spans="1:1">
      <c r="A44" s="116" t="s">
        <v>65</v>
      </c>
    </row>
    <row r="45" spans="1:1">
      <c r="A45" s="116" t="s">
        <v>64</v>
      </c>
    </row>
    <row r="46" spans="1:1">
      <c r="A46" s="116" t="s">
        <v>63</v>
      </c>
    </row>
    <row r="47" spans="1:1">
      <c r="A47" s="116" t="s">
        <v>62</v>
      </c>
    </row>
    <row r="48" spans="1:1">
      <c r="A48" s="116" t="s">
        <v>61</v>
      </c>
    </row>
    <row r="49" spans="1:1">
      <c r="A49" s="116" t="s">
        <v>60</v>
      </c>
    </row>
    <row r="50" spans="1:1">
      <c r="A50" s="116" t="s">
        <v>59</v>
      </c>
    </row>
    <row r="51" spans="1:1">
      <c r="A51" s="116" t="s">
        <v>58</v>
      </c>
    </row>
    <row r="52" spans="1:1">
      <c r="A52" s="116" t="s">
        <v>57</v>
      </c>
    </row>
    <row r="53" spans="1:1">
      <c r="A53" s="116" t="s">
        <v>56</v>
      </c>
    </row>
    <row r="54" spans="1:1">
      <c r="A54" s="116" t="s">
        <v>55</v>
      </c>
    </row>
    <row r="55" spans="1:1">
      <c r="A55" s="116" t="s">
        <v>54</v>
      </c>
    </row>
    <row r="56" spans="1:1">
      <c r="A56" s="116" t="s">
        <v>53</v>
      </c>
    </row>
    <row r="57" spans="1:1">
      <c r="A57" s="116" t="s">
        <v>52</v>
      </c>
    </row>
    <row r="58" spans="1:1">
      <c r="A58" s="116" t="s">
        <v>51</v>
      </c>
    </row>
    <row r="59" spans="1:1">
      <c r="A59" s="116" t="s">
        <v>50</v>
      </c>
    </row>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9d10933-f818-419e-96d6-3ad31ec1fc94" xsi:nil="true"/>
    <lcf76f155ced4ddcb4097134ff3c332f xmlns="9061d379-cc22-46b7-8309-c6a5eeeea00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EFAAE8DA73ACF47887ABF5766F764C4" ma:contentTypeVersion="33" ma:contentTypeDescription="Create a new document." ma:contentTypeScope="" ma:versionID="66c62fc944f38d47c20ab9e098c649cb">
  <xsd:schema xmlns:xsd="http://www.w3.org/2001/XMLSchema" xmlns:xs="http://www.w3.org/2001/XMLSchema" xmlns:p="http://schemas.microsoft.com/office/2006/metadata/properties" xmlns:ns2="57eac799-efcb-4d1c-ba4e-d87d91411bd9" xmlns:ns3="9061d379-cc22-46b7-8309-c6a5eeeea005" xmlns:ns4="d9d10933-f818-419e-96d6-3ad31ec1fc94" targetNamespace="http://schemas.microsoft.com/office/2006/metadata/properties" ma:root="true" ma:fieldsID="0d98aede83ac2ef8a31956079b5e674b" ns2:_="" ns3:_="" ns4:_="">
    <xsd:import namespace="57eac799-efcb-4d1c-ba4e-d87d91411bd9"/>
    <xsd:import namespace="9061d379-cc22-46b7-8309-c6a5eeeea005"/>
    <xsd:import namespace="d9d10933-f818-419e-96d6-3ad31ec1fc94"/>
    <xsd:element name="properties">
      <xsd:complexType>
        <xsd:sequence>
          <xsd:element name="documentManagement">
            <xsd:complexType>
              <xsd:all>
                <xsd:element ref="ns2:SharedWithUsers" minOccurs="0"/>
                <xsd:element ref="ns3:MediaServiceEventHashCode" minOccurs="0"/>
                <xsd:element ref="ns3:MediaServiceGenerationTime" minOccurs="0"/>
                <xsd:element ref="ns3:MediaServiceDateTaken" minOccurs="0"/>
                <xsd:element ref="ns3:MediaServiceAutoTags" minOccurs="0"/>
                <xsd:element ref="ns3:MediaServiceLocation" minOccurs="0"/>
                <xsd:element ref="ns3:MediaServiceOCR" minOccurs="0"/>
                <xsd:element ref="ns3:MediaServiceAutoKeyPoints" minOccurs="0"/>
                <xsd:element ref="ns3:MediaServiceKeyPoints" minOccurs="0"/>
                <xsd:element ref="ns3:MediaLengthInSeconds" minOccurs="0"/>
                <xsd:element ref="ns4:TaxCatchAll"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eac799-efcb-4d1c-ba4e-d87d91411bd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061d379-cc22-46b7-8309-c6a5eeeea005" elementFormDefault="qualified">
    <xsd:import namespace="http://schemas.microsoft.com/office/2006/documentManagement/types"/>
    <xsd:import namespace="http://schemas.microsoft.com/office/infopath/2007/PartnerControls"/>
    <xsd:element name="MediaServiceEventHashCode" ma:index="9" nillable="true" ma:displayName="MediaServiceEventHashCode" ma:hidden="true" ma:internalName="MediaServiceEventHashCode" ma:readOnly="true">
      <xsd:simpleType>
        <xsd:restriction base="dms:Text"/>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ef47989-784c-489a-9429-d0794a7077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d10933-f818-419e-96d6-3ad31ec1fc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b35fa5-ecd2-47ff-96b7-7e8c41270559}" ma:internalName="TaxCatchAll" ma:showField="CatchAllData" ma:web="d9d10933-f818-419e-96d6-3ad31ec1fc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6F4612-58E8-421D-87A3-ED81EB04B10A}">
  <ds:schemaRefs>
    <ds:schemaRef ds:uri="57eac799-efcb-4d1c-ba4e-d87d91411bd9"/>
    <ds:schemaRef ds:uri="http://purl.org/dc/elements/1.1/"/>
    <ds:schemaRef ds:uri="http://schemas.microsoft.com/office/2006/metadata/properties"/>
    <ds:schemaRef ds:uri="http://schemas.microsoft.com/office/2006/documentManagement/types"/>
    <ds:schemaRef ds:uri="d9d10933-f818-419e-96d6-3ad31ec1fc94"/>
    <ds:schemaRef ds:uri="http://www.w3.org/XML/1998/namespace"/>
    <ds:schemaRef ds:uri="http://schemas.microsoft.com/office/infopath/2007/PartnerControls"/>
    <ds:schemaRef ds:uri="9061d379-cc22-46b7-8309-c6a5eeeea005"/>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F0F89ECE-D297-47FA-B39D-56C9216DED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eac799-efcb-4d1c-ba4e-d87d91411bd9"/>
    <ds:schemaRef ds:uri="9061d379-cc22-46b7-8309-c6a5eeeea005"/>
    <ds:schemaRef ds:uri="d9d10933-f818-419e-96d6-3ad31ec1fc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0298A9-9927-471E-94BA-F8FA0B11DA31}">
  <ds:schemaRefs>
    <ds:schemaRef ds:uri="http://schemas.microsoft.com/sharepoint/v3/contenttype/forms"/>
  </ds:schemaRefs>
</ds:datastoreItem>
</file>

<file path=docMetadata/LabelInfo.xml><?xml version="1.0" encoding="utf-8"?>
<clbl:labelList xmlns:clbl="http://schemas.microsoft.com/office/2020/mipLabelMetadata">
  <clbl:label id="{18ccb024-1285-4f62-85fe-84f37911c5d6}" enabled="0" method="" siteId="{18ccb024-1285-4f62-85fe-84f37911c5d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Claim</vt:lpstr>
      <vt:lpstr>SFY 2025-26 CAP</vt:lpstr>
      <vt:lpstr>Upload Data</vt:lpstr>
      <vt:lpstr>County List</vt:lpstr>
      <vt:lpstr>Claim!Print_Area</vt:lpstr>
      <vt:lpstr>'SFY 2025-26 CAP'!Print_Area</vt:lpstr>
      <vt:lpstr>'SFY 2025-26 CAP'!Print_Titles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Tina Weinmeister</dc:creator>
  <cp:keywords/>
  <dc:description/>
  <cp:lastModifiedBy>Melissa Gates</cp:lastModifiedBy>
  <cp:revision/>
  <cp:lastPrinted>2025-12-18T17:05:04Z</cp:lastPrinted>
  <dcterms:created xsi:type="dcterms:W3CDTF">2005-05-10T18:20:30Z</dcterms:created>
  <dcterms:modified xsi:type="dcterms:W3CDTF">2026-02-05T18:24:58Z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0x010100AEFAAE8DA73ACF47887ABF5766F764C4</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ies>
</file>